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autoCompressPictures="0"/>
  <bookViews>
    <workbookView xWindow="240" yWindow="3510" windowWidth="15150" windowHeight="5160" tabRatio="599" firstSheet="1" activeTab="1"/>
  </bookViews>
  <sheets>
    <sheet name="Gl L" sheetId="19" state="hidden" r:id="rId1"/>
    <sheet name="Om" sheetId="53" r:id="rId2"/>
    <sheet name="Oppdat" sheetId="54" r:id="rId3"/>
    <sheet name="Typer" sheetId="55" r:id="rId4"/>
    <sheet name="Ser 1" sheetId="79" r:id="rId5"/>
    <sheet name="Ser 1 ill" sheetId="80" r:id="rId6"/>
  </sheets>
  <definedNames>
    <definedName name="_xlnm._FilterDatabase" localSheetId="4" hidden="1">'Ser 1'!$C$1:$L$256</definedName>
  </definedNames>
  <calcPr calcId="125725"/>
</workbook>
</file>

<file path=xl/calcChain.xml><?xml version="1.0" encoding="utf-8"?>
<calcChain xmlns="http://schemas.openxmlformats.org/spreadsheetml/2006/main">
  <c r="D2" i="55"/>
  <c r="E78" i="79"/>
  <c r="A3" l="1"/>
  <c r="A4" s="1"/>
  <c r="A5" s="1"/>
  <c r="A6" l="1"/>
  <c r="A7" s="1"/>
  <c r="A8" s="1"/>
  <c r="A9" s="1"/>
  <c r="A10" s="1"/>
  <c r="A11" s="1"/>
  <c r="A12" s="1"/>
  <c r="A13" s="1"/>
  <c r="A14" s="1"/>
  <c r="A15" s="1"/>
  <c r="A16" l="1"/>
  <c r="A17" l="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1" s="1"/>
  <c r="A52" s="1"/>
  <c r="A53" s="1"/>
  <c r="A54" s="1"/>
  <c r="A55" l="1"/>
  <c r="B55"/>
  <c r="B54" l="1"/>
  <c r="A56"/>
  <c r="A57" s="1"/>
  <c r="A58" s="1"/>
  <c r="A59" s="1"/>
  <c r="A60" s="1"/>
  <c r="A61" s="1"/>
  <c r="A62" l="1"/>
  <c r="B62"/>
  <c r="B61" l="1"/>
  <c r="A63"/>
  <c r="A64" s="1"/>
  <c r="A66" s="1"/>
  <c r="A67" s="1"/>
  <c r="A69" s="1"/>
  <c r="A70" s="1"/>
  <c r="A71" s="1"/>
  <c r="A73" s="1"/>
  <c r="A74" s="1"/>
  <c r="D7" i="55" l="1"/>
  <c r="D1" i="19" l="1"/>
  <c r="E1"/>
  <c r="F1"/>
  <c r="G1" s="1"/>
  <c r="H1" s="1"/>
  <c r="I1" s="1"/>
  <c r="J1" s="1"/>
  <c r="K1" s="1"/>
  <c r="L1" s="1"/>
  <c r="M1" s="1"/>
  <c r="N1" s="1"/>
  <c r="O1" s="1"/>
  <c r="P1" s="1"/>
  <c r="Q1" s="1"/>
  <c r="R1" s="1"/>
  <c r="S1" s="1"/>
  <c r="T1" s="1"/>
  <c r="U1" s="1"/>
  <c r="V1" s="1"/>
  <c r="W1" s="1"/>
  <c r="X1" s="1"/>
  <c r="Y1" s="1"/>
  <c r="Z1" s="1"/>
</calcChain>
</file>

<file path=xl/comments1.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Typer</t>
        </r>
      </text>
    </comment>
  </commentList>
</comments>
</file>

<file path=xl/sharedStrings.xml><?xml version="1.0" encoding="utf-8"?>
<sst xmlns="http://schemas.openxmlformats.org/spreadsheetml/2006/main" count="756" uniqueCount="309">
  <si>
    <t>Glamour mankolister</t>
  </si>
  <si>
    <t>American girl</t>
  </si>
  <si>
    <t>Spring song, Anticipating, A passing shadow, Little lady Demure, A mischiefmaker, Yesterday</t>
  </si>
  <si>
    <t>Er dette manglende 101-ere?</t>
  </si>
  <si>
    <t>200 And yet her eyes, 201 Roses, 301 Sweetheart asleep</t>
  </si>
  <si>
    <t>386 Speak!, 405 He won't bite, 406 Refreshments</t>
  </si>
  <si>
    <r>
      <t>410 Maid at arms,</t>
    </r>
    <r>
      <rPr>
        <b/>
        <i/>
        <sz val="9"/>
        <rFont val="Arial"/>
        <family val="2"/>
      </rPr>
      <t xml:space="preserve"> </t>
    </r>
    <r>
      <rPr>
        <sz val="9"/>
        <rFont val="Arial"/>
        <family val="2"/>
      </rPr>
      <t>422 Courting Attention, 600 Winter sport</t>
    </r>
  </si>
  <si>
    <t>612 Tea time, 615 June</t>
  </si>
  <si>
    <r>
      <t xml:space="preserve">Little lady Demure, </t>
    </r>
    <r>
      <rPr>
        <sz val="9"/>
        <rFont val="Arial"/>
        <family val="2"/>
      </rPr>
      <t>Nocturne, Spring song</t>
    </r>
  </si>
  <si>
    <t>An old song, Lost?, The bride, The debutant</t>
  </si>
  <si>
    <t xml:space="preserve"> </t>
  </si>
  <si>
    <t>F. Earl Christy - MANGLER</t>
  </si>
  <si>
    <t>366 The message of love, 367 The day's work, 368 A finishing touch, 431 A message of love, 433 Always winning, 618 The girl I like, 621 The girl I like to flirt with</t>
  </si>
  <si>
    <t>Love, A Sandwitch, Be with you in a minute, Always winning, Love dreams, Lovingly yours, Swimming</t>
  </si>
  <si>
    <t>622 The girl I like to play with, 624 By appointment, 627 A sandwitch, 628 With fond love, 942 Protected, 943 Someone is thinking of you, 944 Are you there?</t>
  </si>
  <si>
    <t>946 Worth waiting for, 947 Not forgotten, 2106 On the bridal path, 2107 Tender memories, 2109 Nearest her heart</t>
  </si>
  <si>
    <t>2106, 2107, 2109</t>
  </si>
  <si>
    <t>Finnes i flere ulike motiv 40-45 og 50-55</t>
  </si>
  <si>
    <t>602 A Christmas him, 604 Snow birds, 605 A Christmas belle</t>
  </si>
  <si>
    <t>Tomorrow, Winter whispers</t>
  </si>
  <si>
    <t>2041 A fair exhibitor, 2069 Paddling their own canoe, 2086 The pink of perfection, 2087 He won't bite, 2088 Following the race, 2089 The rose</t>
  </si>
  <si>
    <t>Har: 225</t>
  </si>
  <si>
    <t>Mangler 51 (basert på ufullst. katalog)</t>
  </si>
  <si>
    <t>Samler kun Reinthal &amp; Newman</t>
  </si>
  <si>
    <r>
      <t>870 Reflections, 970 Chums, 975 The sailor maid, 1001 Cherry ripe, 1002 Beauties</t>
    </r>
    <r>
      <rPr>
        <sz val="9"/>
        <rFont val="Arial"/>
        <family val="2"/>
      </rPr>
      <t>, 1004 Maid to worship</t>
    </r>
  </si>
  <si>
    <t>Harrison Fisher - MANGLER</t>
  </si>
  <si>
    <t>Philip Boileau- MANGLER</t>
  </si>
  <si>
    <t>A modern eve, Taking toll, You will marry a dark man, The fudge party</t>
  </si>
  <si>
    <t xml:space="preserve">Har: 123 - mangler 15 og har 10 Posters </t>
  </si>
  <si>
    <t>Har: 26</t>
  </si>
  <si>
    <t>Mangler 31 (basert på katalog)</t>
  </si>
  <si>
    <t>Kommentarer</t>
  </si>
  <si>
    <t>Poster No - har</t>
  </si>
  <si>
    <t xml:space="preserve">F. Earl Christy - har </t>
  </si>
  <si>
    <t>Finnes i nr 1-138</t>
  </si>
  <si>
    <t>2100 Odd moments, 2101 Tea time, 2102 Good night, 2103 A prairie belle</t>
  </si>
  <si>
    <t>American beauties, A fair driver, A study hour, A thorougbread (107?), Over the tea cup, Those bewitching eyes (107?)</t>
  </si>
  <si>
    <t xml:space="preserve">Fidler sisters </t>
  </si>
  <si>
    <t>Military Ladies series</t>
  </si>
  <si>
    <t>981 USA, 982 Serbia, 983 Belgium, 984 France, 985 Italy, 987 Great Britain - USD 12-16</t>
  </si>
  <si>
    <t>Format</t>
  </si>
  <si>
    <t>S</t>
  </si>
  <si>
    <t>L</t>
  </si>
  <si>
    <t>229 Lovingly yours, 230 Be with you in a minute, 363 A bit of tea and gossip, 365 For the wedding chest</t>
  </si>
  <si>
    <t>Unr</t>
  </si>
  <si>
    <r>
      <t xml:space="preserve">Girl in black, </t>
    </r>
    <r>
      <rPr>
        <sz val="9"/>
        <rFont val="Arial"/>
        <family val="2"/>
      </rPr>
      <t>My one rose</t>
    </r>
  </si>
  <si>
    <t>Mangler 14 (basert på katalog)</t>
  </si>
  <si>
    <t>Har: 123</t>
  </si>
  <si>
    <t>Wanted, an answer</t>
  </si>
  <si>
    <t>Kortnr</t>
  </si>
  <si>
    <t>2090 Well protected, 2091 Sketching, 2092 Ready and waiting, 2093 The parasol, 2095 Mary, 2096 Refreshments, 2097 Isn't he sweet?</t>
  </si>
  <si>
    <t>Kommentar 1</t>
  </si>
  <si>
    <t>Kommentar 2</t>
  </si>
  <si>
    <t>Antall</t>
  </si>
  <si>
    <t>Ant</t>
  </si>
  <si>
    <t>Lik</t>
  </si>
  <si>
    <t>Utgiver</t>
  </si>
  <si>
    <t xml:space="preserve">Hvilke serier </t>
  </si>
  <si>
    <t>Bidragsyter - init.</t>
  </si>
  <si>
    <t>Bidragsyter - navn</t>
  </si>
  <si>
    <t>MB</t>
  </si>
  <si>
    <t>Magne Botnedal</t>
  </si>
  <si>
    <t>POV</t>
  </si>
  <si>
    <t>Per Otto Vold</t>
  </si>
  <si>
    <t>Fliker</t>
  </si>
  <si>
    <t>Om</t>
  </si>
  <si>
    <t>Om regnearket, hva som skal oppdateres, hvem har oppdatert etc</t>
  </si>
  <si>
    <t>Oppdat</t>
  </si>
  <si>
    <t>Hva er oppdatert, av hvem og antall registreringer (kobles mot tall fra Serier)</t>
  </si>
  <si>
    <t>Hva skal oppdateres</t>
  </si>
  <si>
    <t>Beskrivelse</t>
  </si>
  <si>
    <t>Felter</t>
  </si>
  <si>
    <t>Kun data vi kjenner. F.eks kjenner vi ikke data for korrekt tittel, legg denne i kursiv - som en beskrivelse</t>
  </si>
  <si>
    <t>Tilsvarende for utgiverdata på baksiden</t>
  </si>
  <si>
    <t>Merk "Kortnr" og "Kilde" med gult - for lettere å se hva som har blitt endret</t>
  </si>
  <si>
    <t>Gult blir også benyttet for tomme felter</t>
  </si>
  <si>
    <t>Kobling til online-kopi</t>
  </si>
  <si>
    <t>Koble mot Tekst-kolonnen</t>
  </si>
  <si>
    <t>Kilde</t>
  </si>
  <si>
    <t>Legg inn dine initialer, evt en nettbasert kilde. Siste som oppdaterer tidl. reg. legger inn sine initialer</t>
  </si>
  <si>
    <t>Beskrivelser</t>
  </si>
  <si>
    <t>Når tekster utover registrering endres, merkes endringene med gul bakgrunn</t>
  </si>
  <si>
    <t>Regler</t>
  </si>
  <si>
    <t>Initialer</t>
  </si>
  <si>
    <t>Oppdateres av den som oppdaterer, når det gjøres endringer i registreringer</t>
  </si>
  <si>
    <t>Feltet "Lik"</t>
  </si>
  <si>
    <t>Hvis like motiver i samme flik, koble disse vha "=" til aktuell linje - begge veier</t>
  </si>
  <si>
    <t>Forslag</t>
  </si>
  <si>
    <t>Dato</t>
  </si>
  <si>
    <t>Reg. av</t>
  </si>
  <si>
    <t>Hvilke(n) serie(r) er oppdatert</t>
  </si>
  <si>
    <t>Totalt ant. registrert</t>
  </si>
  <si>
    <t>Serie</t>
  </si>
  <si>
    <t>Ant. Periode</t>
  </si>
  <si>
    <t>Laveste nr</t>
  </si>
  <si>
    <t>Høyeste nr</t>
  </si>
  <si>
    <t>Utgiverdata</t>
  </si>
  <si>
    <t>Kommentar</t>
  </si>
  <si>
    <t>1 a</t>
  </si>
  <si>
    <t>1 b</t>
  </si>
  <si>
    <t>1 c</t>
  </si>
  <si>
    <t>Totalt antall registrert</t>
  </si>
  <si>
    <t>De ulike typene er beskrevet i Typer</t>
  </si>
  <si>
    <t>Type</t>
  </si>
  <si>
    <t>Totalt registrert</t>
  </si>
  <si>
    <t>Bruktår</t>
  </si>
  <si>
    <t>Diverse forlag</t>
  </si>
  <si>
    <t>1</t>
  </si>
  <si>
    <t>Motiv</t>
  </si>
  <si>
    <t>CJH</t>
  </si>
  <si>
    <t>Christopher John Harris</t>
  </si>
  <si>
    <t>Ant. utg. år</t>
  </si>
  <si>
    <t>Diverse serier beregnet for utvandrere og turister, fotobasert og illustrerte</t>
  </si>
  <si>
    <t>Ukjent</t>
  </si>
  <si>
    <t>GB</t>
  </si>
  <si>
    <t>GiBud</t>
  </si>
  <si>
    <t>Ramme</t>
  </si>
  <si>
    <t>J</t>
  </si>
  <si>
    <t>N</t>
  </si>
  <si>
    <t>Propagandakort fra WW2 med norske motiver</t>
  </si>
  <si>
    <t>1940-1945</t>
  </si>
  <si>
    <t>9 a</t>
  </si>
  <si>
    <t>9 b</t>
  </si>
  <si>
    <t>Ernst Vollbehr</t>
  </si>
  <si>
    <t>SOP 82 + 84</t>
  </si>
  <si>
    <t>Kriegsbild-Dokumente von Ernst Vollbehr - Nordfront</t>
  </si>
  <si>
    <t>Andre WW2-illustratører med norske motiv</t>
  </si>
  <si>
    <t>Kunstverlag E.A. Schwerdtfeger &amp; Co. AG. Berlin</t>
  </si>
  <si>
    <t>Blick aus einer Schiess-Scharte auf die russischen Stellungen des Woijavara. Diese Stellung wurde im Januar 1942 durch ein deutsches Infanterie-Bataillon gestürmt.</t>
  </si>
  <si>
    <t>Bild 1</t>
  </si>
  <si>
    <t>CHJ</t>
  </si>
  <si>
    <t>Ernst Volbehr</t>
  </si>
  <si>
    <t>E. A. Schwerdtfeger &amp; Co</t>
  </si>
  <si>
    <t>Bild 2</t>
  </si>
  <si>
    <t>Bild 3</t>
  </si>
  <si>
    <t>Propagandakort
Utgiver: Diverse</t>
  </si>
  <si>
    <t>Blick auf den nördlichsten Eismeerfjord und Hafen Kirkenes. Die mit schroffen Felswänden umgebenen Fjorde bieten einen guten Hafen, der auch im Winter infolge des nahen Golfstromes eisfrei bleibt.</t>
  </si>
  <si>
    <t>Schauplatz der dramatischen Kämpfe an der Liza-Front (Mai 1942). Links im Bild die an die Front führende. Sogenannte Russenstrasse, der einzige Nachschubweg. Im Hintergrund gut getarnte Batteriestellungen.</t>
  </si>
  <si>
    <t>Bild 4</t>
  </si>
  <si>
    <t>Bild 5</t>
  </si>
  <si>
    <t>Bild 6</t>
  </si>
  <si>
    <t>Bild 7</t>
  </si>
  <si>
    <t>Bild 8</t>
  </si>
  <si>
    <t>Bild 9</t>
  </si>
  <si>
    <t>Bild 10</t>
  </si>
  <si>
    <t>Bild 11</t>
  </si>
  <si>
    <t>Bild 12</t>
  </si>
  <si>
    <t>Bild 13</t>
  </si>
  <si>
    <t>Bild 14</t>
  </si>
  <si>
    <t>Bild 15</t>
  </si>
  <si>
    <t>Bild 16</t>
  </si>
  <si>
    <t>Mit Torf-Soden und Felssteinen getarntes Finnenzelt an der Liza-Front. Unterkunft für 8-10 Mann in leicht transportierbaren Zelten aus Pappe oder fourniertem Holz.</t>
  </si>
  <si>
    <t>Morgensonne am Eismeer-Hafen Limahamari unweit der Fischerhalbinsel. Der einzige finnische eisfreie Hafen am Weltmeer. Endpunkt der 525 km. langen Eismeer Straße.</t>
  </si>
  <si>
    <t>Ausgang des Petsamofjords und Blick auf den Westteil der Fischerhalbinsel. Eine völlig baumlose Landschaft, von der aus sich das Eismeer bis zu den Grenzen des ewigen Eises dehnt.</t>
  </si>
  <si>
    <t>Der Südabsturz eines Fliegerhorstes mit dem Gefechtsstand eines Fliegerstabes. Nordecke des 30 km. langen Langfjordes mit steinigem Vordergrund, ein aufgebocktes Fischerboot und Pioniersturmboot.</t>
  </si>
  <si>
    <t>Grellrote und gelbfarbige Herbststimmung in der Tundra. Moore. Kiefern und Erlen mit bunten Sträuchern, im Hintergrund von Urgletschern abgeschliffene Berge, Schlupfwinkel bolschewistischer Banden.</t>
  </si>
  <si>
    <t>Das auf einer Sandebene grossausgebaute nördlichste Flugfeld mit He 111. Hinter den startbereiten Maschinen die neuerbaute Werft, ein technisches Krankenhaus, im Hintergrund ein Gebirgszug aus Sandsteinen mit schroffen Hängen.</t>
  </si>
  <si>
    <t>Panorama – Bild des Eismeerhafens «Heimnebukt». Ein Wichtiger Ausladeplatz auf dem Tag und Nacht die Frachter gelöscht werden</t>
  </si>
  <si>
    <t xml:space="preserve">Der einsamste und nördlichste Seefliegerhost am Eismeer. </t>
  </si>
  <si>
    <t>Flugbild. Das steil ins Eismeer abstürzende Nordkap. Eine Minutenskizze aus der Glasglocke einer He111.</t>
  </si>
  <si>
    <t>Die gewaltigen Wassermassen des Bardufoss unweit eines Elektrizitätswerkes. Der Wasserfall stürzt in 2 Etagen brausend zu Tal, in den Stromschnellen sind gewaltige Mengen Fische.</t>
  </si>
  <si>
    <t>Der Ausladenhafen Sörreisa mit Fischkuttern und roten Speichern. Eine Anzahl Fischkutter liegt vor Anker, links ein Seefliegersstützpunkt. im Hintergrund eine großartige Gebirgskette.</t>
  </si>
  <si>
    <t>Bild 17</t>
  </si>
  <si>
    <t>Bild 18</t>
  </si>
  <si>
    <t>Bild 19</t>
  </si>
  <si>
    <t>Bild 20</t>
  </si>
  <si>
    <t>Bild 21</t>
  </si>
  <si>
    <t>Bild 22</t>
  </si>
  <si>
    <t>Bild 23</t>
  </si>
  <si>
    <t>Bild 24</t>
  </si>
  <si>
    <t>Bild 25</t>
  </si>
  <si>
    <t>Bild 26</t>
  </si>
  <si>
    <t>Bild 27</t>
  </si>
  <si>
    <t xml:space="preserve">Der unter Birken stehende Gefechtsstand des Gen. Obersten Stumpff. </t>
  </si>
  <si>
    <t xml:space="preserve">Ein zur Überprüfung an Land geschobenes Fernstauftklätungs Flugbost. </t>
  </si>
  <si>
    <t>Blick auf Tromsö und den Sund mit dem 1200 m. hohen Tromsdalstind. Der größte Umschlageplatz des Nordens mit vielen alten Holzhäusern und zahllosen Fischkuttern im Hafen.</t>
  </si>
  <si>
    <t>Flugbild auf den südlichsten Ausläufer der Lofoten.</t>
  </si>
  <si>
    <t>Kampf des Herbstes gegen den siegreichen Einzug haltenden Winter.</t>
  </si>
  <si>
    <t>Blick über die in Rauch gehüllte Narvikbucht. Im Hinterland Ankenesfjell mit dem Wahrzeichen Narviks, «die Schlafende Königin».</t>
  </si>
  <si>
    <t>Hafenbecken von Narvik mit einigen der 30 versenkten Dampfern. Die Engländer hatten wahllos in den dicht mit Schiffen angefüllten Narvik-Hafen ihre Torpedos gesandt.</t>
  </si>
  <si>
    <t>Der Rombaksstötta in Nebel. Am Abhang die Erzbahn und die berühmten Tunnels. Hier haben sich unsere Gebirgsjäger heldenhaft gegen eine gewaltige Übermacht von Norwegern. Franzosen und Engländern verteidigt.</t>
  </si>
  <si>
    <t>Hartvik-See und das Kampfgelände Store-Ballak, Kuberget und Lilleballak. Vom 13.-21.5.40 fanden hier in Eis und Schnee die Rückzugsgefechte statt. Auf dem See landeten unsere Ju’s, die die so nötige Munition und Verpflegung brachten, um Dietl zum Sieg zu verhelfen.</t>
  </si>
  <si>
    <t>Blick vom Fjellden-Pass auf die Rombakstötta und «Schlafende Königen». In der Ferne Narvik, unter uns Bjervik, wo die Franzosen 5 mal abgeschlagen wurden.</t>
  </si>
  <si>
    <t>Bild 28</t>
  </si>
  <si>
    <t>Bild 29</t>
  </si>
  <si>
    <t>Bild 30</t>
  </si>
  <si>
    <t>Bild 31</t>
  </si>
  <si>
    <t>Bild 32</t>
  </si>
  <si>
    <t>Bild 33</t>
  </si>
  <si>
    <t xml:space="preserve">Blick vom niedergebrannten Touristenhotel auf Gratangerfjord. Die nördlichste Flankenstellung unserer Gebirgsjäger bis zum 1.5.40. Das an der Reichsstraße 50 gelegen Hotel verbrannte. </t>
  </si>
  <si>
    <t>Hauptquartier des Generalmajor Dietl, Erzbahn und Schneetunnel am Börnkop. Hintergrund der an der schwedischen Grenze liegende «Rundfjell», Rechts der «Spionkopf». Im kleinen Holzhäuschen Dietls Gefechtsstand vom 24.4.-24.6.40.</t>
  </si>
  <si>
    <t>Die Wracks der von uns Deutschen versenkten Zerstörer am Ende des Rombakenbotten. Aus Munitionsmangel und um nicht in Feindeshand zu kommen, liefen unsere Zerstörer ohne Besatzung mit Fernsteuerung auf die Felsen und zerschellten.</t>
  </si>
  <si>
    <t>Die bei Bodö gelegene Felseninsel «Landegode». Dahinter die Lofoten. Rechts die Steilküste von Skiviken.</t>
  </si>
  <si>
    <t>Blick nach Sonnenuntergang vom Skiviken pass auf die Inselreiche Bucht «Bodö».</t>
  </si>
  <si>
    <t>Bild 34</t>
  </si>
  <si>
    <t>Bild 35</t>
  </si>
  <si>
    <t>Bild 36</t>
  </si>
  <si>
    <t>Bild 37</t>
  </si>
  <si>
    <t>Bild 38</t>
  </si>
  <si>
    <t>Bild 39</t>
  </si>
  <si>
    <t>Bild 40</t>
  </si>
  <si>
    <t>Bild 41</t>
  </si>
  <si>
    <t>Bild 42</t>
  </si>
  <si>
    <t>Bild 43</t>
  </si>
  <si>
    <t>Bild 44</t>
  </si>
  <si>
    <t>Bild 45</t>
  </si>
  <si>
    <t>Blick von der Steilküste auf die Vorberge, Stadt und Hafen Drontheim.</t>
  </si>
  <si>
    <t>Sonnenaufgang über dem Drontheim Fjord vom Quartier des Malers gesehen.</t>
  </si>
  <si>
    <t>Die norwegische, von den Deutschen erstürmte Felsenfestung «Hegra» bei Vaernes.</t>
  </si>
  <si>
    <t>Die verbrannte Fjordstadt «Namsos», berühmt durch den englischen «siegreichen» Rückzug.</t>
  </si>
  <si>
    <t>Der verbrannte Ort «Andalsnes», ebenfalls berühmt durch einen englischen «siegreichen» Rückzug.</t>
  </si>
  <si>
    <t>Bild 46</t>
  </si>
  <si>
    <t>Bild 47</t>
  </si>
  <si>
    <t>Bild 48</t>
  </si>
  <si>
    <t xml:space="preserve">Der Fliegerhorst «Kopenhagen» mit dänischen und deutschen Verkehrsmaschinen  </t>
  </si>
  <si>
    <t>Blick unter dem Flügel einer He111 auf einen Flugplatz mit dem Istind. Der Flügel musste den Kriegsmaler gegen Regen und ein danebenstehendes Auto gegen den Sturm schützen. (13.9.42)</t>
  </si>
  <si>
    <t>Mangler (Fornebo) Flyplass</t>
  </si>
  <si>
    <t>Blick über den inselreichen, in Sonne getauchten Oslo-Fjord</t>
  </si>
  <si>
    <t>Ehrenmal für die mit der «Blücher» untergegangen deutschen Soldaten.</t>
  </si>
  <si>
    <t>Der stimmungsvolle deutsche Ehrenfriedhof auf dem Ekkeberg bei Oslo.</t>
  </si>
  <si>
    <t>Gefechtsstand des Oberbefehlshabers einer Luftflotte in Nordfinnland. Der Gefechtsstand des Generaloberst Stumpff, ein echtes norwegisches Holzhaus. Liegt ca. 2000 km. Von Oslo entfernt.</t>
  </si>
  <si>
    <t>Blick auf die unseren Gebirgsjägern erbaute Grenzbrücke Norwegen-Finnland. Im Vordergrund zerstörte Lappen-Hauser des Winterfeldzuges 1940.</t>
  </si>
  <si>
    <t>Flugmeldeposten der Lottas auf einer Skisprungschanze am Kemijeki. Auf der Olympia-Schanze wird der Flugverkehr Tag und Nacht von jungen Lottas Bewacht. Baumstämme werden auf dem Fluss zur Ostsee geflößt, vorne eine Finnin bei der Wäsche.</t>
  </si>
  <si>
    <t>Blick von den deutschen Stellungen auf die 627. hohen Berge von Sala. Schauplatz Des Frontalangriffs der Waffen-SS und Finnen auf die Berghöhen (Juli 1941). Im Vordergrund einen russische Bunkerstellung.</t>
  </si>
  <si>
    <t>Die durch die Sommer-Kämpfe 1941 berühmte See-Enge von Kairalla (Kandalatscha-Front). Schauplatz des deutsch-finnischen Angriffs auf die Eisenbahn und Straßen brücke (Anfang 1942).</t>
  </si>
  <si>
    <t>Hartumkämpfte Urwald-Stellungen der Waffen-SS am Mottijärvi, ostwärts Kiestinki. Ein hartkämpftes Waldgebiet. Im Vordergrund eroberte russische Bunker, jenseits des Sees die Stellungen der Russen.</t>
  </si>
  <si>
    <t>Kampfront am Ufer des 120 km langen Top-Sees bei Kiestinki (Karelien). Eine hartumkämpfte Stellung, am Ufer eni Lottenheim für Finnen und Deutsche. Ungewöhnlische Sonnenbildung mit Sonnenkreis und zwei Nebensonnen.</t>
  </si>
  <si>
    <t>Th. Selgelke Thrap - illustrerte kort (ikke stedskort)</t>
  </si>
  <si>
    <t>Alfred Eckart, Otto Wagner m.fl</t>
  </si>
  <si>
    <t>Illustrerte kort</t>
  </si>
  <si>
    <t>Norwegen, schönes Land! Av Einar Økland</t>
  </si>
  <si>
    <t>Alfred Eckart</t>
  </si>
  <si>
    <t>Th. Segelcke Thrap</t>
  </si>
  <si>
    <t>Thraps Forlag</t>
  </si>
  <si>
    <t>Blick vom Bratten auf Bodö mit charakteristischen Gebirgsketten. Am Hafenkai eine unter Dampf liegende Begleitflotte. Die niederfrannte Stadt wird wieder aufgebaut.</t>
  </si>
  <si>
    <t xml:space="preserve">4 nisser spiller kort </t>
  </si>
  <si>
    <t>By no, gubbe, tida går. , me når ikkje rundt på fleire år</t>
  </si>
  <si>
    <t>A nr. 1</t>
  </si>
  <si>
    <t>Også tysk tekst</t>
  </si>
  <si>
    <t>En serk til meg? - du får, du får.., rett så som me - trulova var</t>
  </si>
  <si>
    <t>A nr. 2</t>
  </si>
  <si>
    <t>Nissefamlie med sort katt</t>
  </si>
  <si>
    <t>Alle gåvane til meg! Drømmegutten - det er eg</t>
  </si>
  <si>
    <t>Nisse med favnen full av pakker</t>
  </si>
  <si>
    <t>A nr. 4</t>
  </si>
  <si>
    <t>A nr. 5</t>
  </si>
  <si>
    <t>Eg fekk ikkje gynghest - eg fekk ikke spell….</t>
  </si>
  <si>
    <t>Nisse sturer bak kubbestol</t>
  </si>
  <si>
    <t>A nr. 6</t>
  </si>
  <si>
    <t>Ja öv deg på slåttar med iver og eim til glede for far din…</t>
  </si>
  <si>
    <t>Nissemor snakker til sin sønn som røker pipe</t>
  </si>
  <si>
    <t>Nisse prøver å fange en liten gris</t>
  </si>
  <si>
    <t>A nr. 7</t>
  </si>
  <si>
    <t>Bi nå, gis-gis, ikkje slem,.. du kjem i godt lag der du kjem</t>
  </si>
  <si>
    <t>A nr. 9</t>
  </si>
  <si>
    <t>Å hei og hå for gubben grå, som bån og kjerring ventar på</t>
  </si>
  <si>
    <t>Nissefar på hjemvei med julegran</t>
  </si>
  <si>
    <t xml:space="preserve">Så bjart det brenn uten drypp eller os, for her brenn me.. </t>
  </si>
  <si>
    <t>Nissemor og sønn ser på et lite tre med et brennende lys</t>
  </si>
  <si>
    <t>A nr. 10</t>
  </si>
  <si>
    <t>A nr. 11</t>
  </si>
  <si>
    <t>Gleda ho kjem, og gleda ho går, og Jol har e feira…</t>
  </si>
  <si>
    <t>Nisse med en pose og lite juletre</t>
  </si>
  <si>
    <t>Nisse med hodet nede i en kiste med godsaker</t>
  </si>
  <si>
    <t>A nr. 14</t>
  </si>
  <si>
    <t>Å jöje meg, å nam å nam, så mykje godt er hentar fram…</t>
  </si>
  <si>
    <t>Kom sporv, kom meis, kom forglar små til julefest i halm..</t>
  </si>
  <si>
    <t>Nisse med julenek med fugler i</t>
  </si>
  <si>
    <t>A nr. 15</t>
  </si>
  <si>
    <t>A nr. 16</t>
  </si>
  <si>
    <t>Nissemor med grøtfat og 2 sultne unger</t>
  </si>
  <si>
    <t>Bi no, bån, grauten er heit.. Ja, grauten er god, så mykje..</t>
  </si>
  <si>
    <t>D 3</t>
  </si>
  <si>
    <t>D 5</t>
  </si>
  <si>
    <t>Oslo havn, Pipervika</t>
  </si>
  <si>
    <t>Seterhytten på Bygdøy med Oslo i bakgrunnen</t>
  </si>
  <si>
    <t>Tynt hvitaktig papir</t>
  </si>
  <si>
    <t>Usignert</t>
  </si>
  <si>
    <t>D nr. 5</t>
  </si>
  <si>
    <t>D nr. 9</t>
  </si>
  <si>
    <t>D nr. 15</t>
  </si>
  <si>
    <t>Otto Wagner</t>
  </si>
  <si>
    <t>Geitefar m/stokk leier sønnen</t>
  </si>
  <si>
    <t>Her ser du Peik og bukken Bruse. De to er gått mann…</t>
  </si>
  <si>
    <t>Andepar i bryllupsklær</t>
  </si>
  <si>
    <t>Bruden hun er som seg hør og bør. Perler på hals…</t>
  </si>
  <si>
    <t>Kaninpar sitter på en hagebenk</t>
  </si>
  <si>
    <t>Så er det søndag, der sitter far og prater med mor om…</t>
  </si>
  <si>
    <t>E - 1</t>
  </si>
  <si>
    <t>E -11</t>
  </si>
  <si>
    <t>Tykkere gullig papir</t>
  </si>
  <si>
    <t>Oslo, Rådhuset</t>
  </si>
  <si>
    <t>Gammelt stabbur</t>
  </si>
  <si>
    <t>Steffen 42-</t>
  </si>
  <si>
    <t xml:space="preserve">Steffen  </t>
  </si>
  <si>
    <t>9 c</t>
  </si>
  <si>
    <t>Sk. Burdalt?</t>
  </si>
  <si>
    <t>Képi Blanc</t>
  </si>
  <si>
    <t>Fransk fremmedliegionær i vinteruniform</t>
  </si>
  <si>
    <t>LÉGION ÉTRANGÈRE LEGIONNAIRE DE LA 13ME DEMI-BRIGADE DE LA LÉGION ÉTRANGÈRE - 1940</t>
  </si>
  <si>
    <t>Imprimé sur les presses de Képi Blanc</t>
  </si>
  <si>
    <t>E - 11</t>
  </si>
  <si>
    <t>Thraps Forlag/Th. Segelcke Thrap, Oslo</t>
  </si>
  <si>
    <t>Ernst Vollbehr Nordfront-serie</t>
  </si>
  <si>
    <t>Øvrige WW2-propagandakort</t>
  </si>
  <si>
    <t>Sist oppdatert: 29.11.24 - MB
Tekst</t>
  </si>
  <si>
    <t>Lagt denne typen kort i eget regneeark (fellesarket ble for uoversiktlig)</t>
  </si>
  <si>
    <t>Nå eget regneark</t>
  </si>
  <si>
    <t>For å bedre oversikten og gjøre oppdateringer enklere - er den opprinnelige listen oppdelt i 4 nye lister</t>
  </si>
</sst>
</file>

<file path=xl/styles.xml><?xml version="1.0" encoding="utf-8"?>
<styleSheet xmlns="http://schemas.openxmlformats.org/spreadsheetml/2006/main">
  <numFmts count="1">
    <numFmt numFmtId="164" formatCode="dd/mm/yy;@"/>
  </numFmts>
  <fonts count="14">
    <font>
      <sz val="10"/>
      <name val="Arial"/>
    </font>
    <font>
      <b/>
      <sz val="10"/>
      <name val="Arial"/>
      <family val="2"/>
    </font>
    <font>
      <b/>
      <sz val="9"/>
      <name val="Arial"/>
      <family val="2"/>
    </font>
    <font>
      <sz val="9"/>
      <name val="Arial"/>
      <family val="2"/>
    </font>
    <font>
      <sz val="10"/>
      <name val="Arial"/>
      <family val="2"/>
    </font>
    <font>
      <b/>
      <i/>
      <sz val="9"/>
      <name val="Arial"/>
      <family val="2"/>
    </font>
    <font>
      <sz val="8"/>
      <name val="Arial"/>
      <family val="2"/>
    </font>
    <font>
      <sz val="8"/>
      <name val="Arial"/>
      <family val="2"/>
    </font>
    <font>
      <u/>
      <sz val="10"/>
      <color theme="11"/>
      <name val="Arial"/>
      <family val="2"/>
    </font>
    <font>
      <b/>
      <sz val="9"/>
      <color indexed="81"/>
      <name val="Tahoma"/>
      <family val="2"/>
    </font>
    <font>
      <sz val="9"/>
      <color indexed="81"/>
      <name val="Tahoma"/>
      <family val="2"/>
    </font>
    <font>
      <u/>
      <sz val="10"/>
      <color theme="10"/>
      <name val="Arial"/>
      <family val="2"/>
    </font>
    <font>
      <b/>
      <sz val="12"/>
      <name val="Arial"/>
      <family val="2"/>
    </font>
    <font>
      <sz val="12"/>
      <name val="Arial"/>
      <family val="2"/>
    </font>
  </fonts>
  <fills count="5">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rgb="FFFFCCFF"/>
        <bgColor indexed="64"/>
      </patternFill>
    </fill>
  </fills>
  <borders count="5">
    <border>
      <left/>
      <right/>
      <top/>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84">
    <xf numFmtId="0" fontId="0" fillId="0" borderId="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11" fillId="0" borderId="0" applyNumberFormat="0" applyFill="0" applyBorder="0" applyAlignment="0" applyProtection="0">
      <alignment vertical="top"/>
      <protection locked="0"/>
    </xf>
  </cellStyleXfs>
  <cellXfs count="89">
    <xf numFmtId="0" fontId="0" fillId="0" borderId="0" xfId="0"/>
    <xf numFmtId="0" fontId="2" fillId="0" borderId="0" xfId="0" applyFont="1" applyAlignment="1">
      <alignment horizontal="center"/>
    </xf>
    <xf numFmtId="0" fontId="2" fillId="0" borderId="0" xfId="0" applyFont="1"/>
    <xf numFmtId="0" fontId="3" fillId="0" borderId="0" xfId="0" applyFont="1"/>
    <xf numFmtId="0" fontId="3" fillId="0" borderId="0" xfId="0" applyFont="1" applyAlignment="1">
      <alignment horizontal="center"/>
    </xf>
    <xf numFmtId="0" fontId="3" fillId="0" borderId="0" xfId="0" applyFont="1" applyAlignment="1">
      <alignment horizontal="center" wrapText="1"/>
    </xf>
    <xf numFmtId="0" fontId="3" fillId="0" borderId="0" xfId="0" applyFont="1" applyAlignment="1">
      <alignment horizontal="left"/>
    </xf>
    <xf numFmtId="0" fontId="3" fillId="0" borderId="0" xfId="0" applyFont="1" applyAlignment="1">
      <alignment horizontal="center" textRotation="90"/>
    </xf>
    <xf numFmtId="0" fontId="3" fillId="0" borderId="0" xfId="0" applyFont="1" applyAlignment="1">
      <alignment wrapText="1"/>
    </xf>
    <xf numFmtId="0" fontId="0" fillId="0" borderId="0" xfId="0" applyAlignment="1">
      <alignment horizontal="left"/>
    </xf>
    <xf numFmtId="0" fontId="2" fillId="0" borderId="1" xfId="0" applyFont="1" applyBorder="1" applyAlignment="1">
      <alignment horizontal="center"/>
    </xf>
    <xf numFmtId="0" fontId="2" fillId="0" borderId="1" xfId="0" applyFont="1" applyBorder="1"/>
    <xf numFmtId="0" fontId="3" fillId="0" borderId="1" xfId="0" applyFont="1" applyBorder="1" applyAlignment="1">
      <alignment horizontal="center"/>
    </xf>
    <xf numFmtId="0" fontId="3" fillId="0" borderId="1" xfId="0" applyFont="1" applyBorder="1"/>
    <xf numFmtId="0" fontId="3" fillId="0" borderId="1" xfId="0" applyFont="1" applyBorder="1" applyAlignment="1">
      <alignment horizontal="center" wrapText="1"/>
    </xf>
    <xf numFmtId="0" fontId="3" fillId="0" borderId="1" xfId="0" applyFont="1" applyBorder="1" applyAlignment="1">
      <alignment horizontal="left"/>
    </xf>
    <xf numFmtId="0" fontId="3" fillId="0" borderId="2" xfId="0" applyFont="1" applyBorder="1" applyAlignment="1">
      <alignment horizontal="center"/>
    </xf>
    <xf numFmtId="0" fontId="3" fillId="0" borderId="2" xfId="0" applyFont="1" applyBorder="1" applyAlignment="1">
      <alignment horizontal="center" wrapText="1"/>
    </xf>
    <xf numFmtId="49" fontId="3" fillId="0" borderId="0" xfId="0" applyNumberFormat="1" applyFont="1" applyAlignment="1">
      <alignment horizontal="center"/>
    </xf>
    <xf numFmtId="0" fontId="2" fillId="0" borderId="0" xfId="0" applyFont="1" applyAlignment="1">
      <alignment horizontal="left"/>
    </xf>
    <xf numFmtId="0" fontId="4" fillId="0" borderId="0" xfId="0" applyFont="1" applyAlignment="1">
      <alignment horizontal="left"/>
    </xf>
    <xf numFmtId="0" fontId="3" fillId="0" borderId="1" xfId="0" applyFont="1" applyBorder="1" applyAlignment="1">
      <alignment horizontal="center" textRotation="90"/>
    </xf>
    <xf numFmtId="0" fontId="1" fillId="0" borderId="1" xfId="0" applyFont="1" applyBorder="1"/>
    <xf numFmtId="0" fontId="3" fillId="0" borderId="0" xfId="0" applyFont="1" applyAlignment="1">
      <alignment horizontal="left" indent="2"/>
    </xf>
    <xf numFmtId="49" fontId="3" fillId="0" borderId="0" xfId="0" applyNumberFormat="1" applyFont="1"/>
    <xf numFmtId="0" fontId="0" fillId="0" borderId="1" xfId="0" applyBorder="1"/>
    <xf numFmtId="0" fontId="5" fillId="0" borderId="1" xfId="0" applyFont="1" applyBorder="1" applyAlignment="1">
      <alignment horizontal="center"/>
    </xf>
    <xf numFmtId="0" fontId="5" fillId="0" borderId="0" xfId="0" applyFont="1" applyAlignment="1">
      <alignment horizontal="left" indent="1"/>
    </xf>
    <xf numFmtId="0" fontId="5" fillId="0" borderId="1" xfId="0" applyFont="1" applyBorder="1" applyAlignment="1">
      <alignment horizontal="left" indent="1"/>
    </xf>
    <xf numFmtId="0" fontId="5" fillId="0" borderId="0" xfId="0" applyFont="1" applyAlignment="1">
      <alignment horizontal="center"/>
    </xf>
    <xf numFmtId="0" fontId="3" fillId="0" borderId="0" xfId="0" applyFont="1" applyAlignment="1">
      <alignment horizontal="left" textRotation="90"/>
    </xf>
    <xf numFmtId="0" fontId="7" fillId="0" borderId="0" xfId="0" applyFont="1" applyAlignment="1">
      <alignment horizontal="center"/>
    </xf>
    <xf numFmtId="0" fontId="2" fillId="2" borderId="3" xfId="0" applyFont="1" applyFill="1" applyBorder="1" applyAlignment="1">
      <alignment vertical="center" wrapText="1"/>
    </xf>
    <xf numFmtId="0" fontId="2" fillId="2" borderId="3" xfId="0" applyFont="1" applyFill="1" applyBorder="1" applyAlignment="1">
      <alignment horizontal="left" vertical="center"/>
    </xf>
    <xf numFmtId="49" fontId="2" fillId="2" borderId="3" xfId="0" applyNumberFormat="1" applyFont="1" applyFill="1" applyBorder="1" applyAlignment="1">
      <alignment horizontal="center" vertical="center" textRotation="90"/>
    </xf>
    <xf numFmtId="0" fontId="2" fillId="2" borderId="3" xfId="0" applyFont="1" applyFill="1" applyBorder="1" applyAlignment="1">
      <alignment horizontal="center" vertical="center" textRotation="90"/>
    </xf>
    <xf numFmtId="0" fontId="3" fillId="0" borderId="0" xfId="0" applyFont="1" applyAlignment="1">
      <alignment vertical="center"/>
    </xf>
    <xf numFmtId="0" fontId="2" fillId="2" borderId="3" xfId="0" applyFont="1" applyFill="1" applyBorder="1" applyAlignment="1">
      <alignment horizontal="center" vertical="center"/>
    </xf>
    <xf numFmtId="0" fontId="3" fillId="0" borderId="0" xfId="0" applyFont="1" applyAlignment="1">
      <alignment horizontal="center" vertical="center"/>
    </xf>
    <xf numFmtId="0" fontId="2" fillId="2" borderId="3" xfId="0" applyFont="1" applyFill="1" applyBorder="1" applyAlignment="1">
      <alignment horizontal="left" vertical="center" wrapText="1"/>
    </xf>
    <xf numFmtId="0" fontId="0" fillId="0" borderId="0" xfId="0" applyAlignment="1">
      <alignment vertical="center"/>
    </xf>
    <xf numFmtId="0" fontId="2" fillId="2" borderId="3" xfId="0" applyFont="1" applyFill="1" applyBorder="1" applyAlignment="1">
      <alignment horizontal="center" vertical="center" wrapText="1"/>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center" vertical="center"/>
    </xf>
    <xf numFmtId="0" fontId="0" fillId="0" borderId="0" xfId="0" applyAlignment="1">
      <alignment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0" fillId="0" borderId="0" xfId="0" applyAlignment="1">
      <alignment horizontal="center"/>
    </xf>
    <xf numFmtId="164" fontId="0" fillId="0" borderId="0" xfId="0" applyNumberFormat="1" applyAlignment="1">
      <alignment horizontal="center"/>
    </xf>
    <xf numFmtId="0" fontId="0" fillId="0" borderId="0" xfId="0" applyAlignment="1">
      <alignment wrapText="1"/>
    </xf>
    <xf numFmtId="49" fontId="4" fillId="0" borderId="0" xfId="0" applyNumberFormat="1" applyFont="1" applyAlignment="1">
      <alignment horizontal="center" vertical="center"/>
    </xf>
    <xf numFmtId="0" fontId="1" fillId="0" borderId="0" xfId="0" applyFont="1" applyAlignment="1">
      <alignment horizontal="center" vertical="center" wrapText="1"/>
    </xf>
    <xf numFmtId="1" fontId="1" fillId="0" borderId="0" xfId="0" applyNumberFormat="1" applyFont="1" applyAlignment="1">
      <alignment horizontal="center"/>
    </xf>
    <xf numFmtId="0" fontId="1" fillId="0" borderId="0" xfId="0" applyFont="1"/>
    <xf numFmtId="49" fontId="3" fillId="0" borderId="0" xfId="0" applyNumberFormat="1"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0" fillId="0" borderId="0" xfId="0" applyAlignment="1">
      <alignment horizontal="left" vertical="center"/>
    </xf>
    <xf numFmtId="0" fontId="4" fillId="3" borderId="0" xfId="0" applyFont="1" applyFill="1" applyAlignment="1">
      <alignment vertical="center" wrapText="1"/>
    </xf>
    <xf numFmtId="0" fontId="11" fillId="0" borderId="0" xfId="183" applyAlignment="1" applyProtection="1">
      <alignment vertical="center"/>
    </xf>
    <xf numFmtId="0" fontId="3" fillId="0" borderId="0" xfId="0" applyFont="1" applyAlignment="1">
      <alignment vertical="center" wrapText="1"/>
    </xf>
    <xf numFmtId="0" fontId="11" fillId="0" borderId="0" xfId="183" applyAlignment="1" applyProtection="1">
      <alignment horizontal="left" vertical="center"/>
    </xf>
    <xf numFmtId="0" fontId="4" fillId="0" borderId="0" xfId="0" applyFont="1" applyAlignment="1">
      <alignment horizontal="left" vertical="center"/>
    </xf>
    <xf numFmtId="0" fontId="12" fillId="0" borderId="0" xfId="0" applyFont="1"/>
    <xf numFmtId="49" fontId="0" fillId="0" borderId="0" xfId="0" applyNumberFormat="1" applyAlignment="1">
      <alignment horizontal="center"/>
    </xf>
    <xf numFmtId="49" fontId="12" fillId="0" borderId="0" xfId="0" applyNumberFormat="1" applyFont="1" applyAlignment="1">
      <alignment horizontal="center"/>
    </xf>
    <xf numFmtId="49" fontId="4" fillId="4" borderId="0" xfId="0" applyNumberFormat="1" applyFont="1" applyFill="1" applyAlignment="1">
      <alignment horizontal="center" vertical="center"/>
    </xf>
    <xf numFmtId="0" fontId="4" fillId="4" borderId="0" xfId="0" applyFont="1" applyFill="1" applyAlignment="1">
      <alignment vertical="center" wrapText="1"/>
    </xf>
    <xf numFmtId="0" fontId="4" fillId="4" borderId="0" xfId="0" applyFont="1" applyFill="1" applyAlignment="1">
      <alignment horizontal="center" vertical="center"/>
    </xf>
    <xf numFmtId="0" fontId="4" fillId="4" borderId="0" xfId="0" applyFont="1" applyFill="1" applyAlignment="1">
      <alignment horizontal="center" vertical="center" wrapText="1"/>
    </xf>
    <xf numFmtId="0" fontId="0" fillId="4" borderId="0" xfId="0" applyFill="1" applyAlignment="1">
      <alignment horizontal="left" vertical="center"/>
    </xf>
    <xf numFmtId="0" fontId="3" fillId="0" borderId="0" xfId="0" applyFont="1"/>
    <xf numFmtId="0" fontId="0" fillId="0" borderId="0" xfId="0"/>
    <xf numFmtId="0" fontId="3" fillId="0" borderId="0" xfId="0" applyFont="1" applyAlignment="1">
      <alignment horizontal="left"/>
    </xf>
    <xf numFmtId="0" fontId="13" fillId="0" borderId="0" xfId="0" applyFont="1" applyAlignment="1">
      <alignment horizontal="justify"/>
    </xf>
    <xf numFmtId="0" fontId="2" fillId="2" borderId="4" xfId="0" applyFont="1" applyFill="1" applyBorder="1" applyAlignment="1">
      <alignment horizontal="left" vertical="center" wrapText="1"/>
    </xf>
    <xf numFmtId="0" fontId="3" fillId="0" borderId="0" xfId="0" applyFont="1" applyAlignment="1">
      <alignment horizontal="justify"/>
    </xf>
    <xf numFmtId="0" fontId="0" fillId="0" borderId="0" xfId="0"/>
    <xf numFmtId="0" fontId="3" fillId="0" borderId="0" xfId="0" applyFont="1"/>
    <xf numFmtId="0" fontId="0" fillId="0" borderId="0" xfId="0"/>
    <xf numFmtId="0" fontId="3" fillId="0" borderId="0" xfId="0" applyFont="1" applyAlignment="1">
      <alignment horizontal="left"/>
    </xf>
    <xf numFmtId="0" fontId="0" fillId="0" borderId="0" xfId="0" applyAlignment="1">
      <alignment horizontal="left"/>
    </xf>
    <xf numFmtId="0" fontId="4" fillId="0" borderId="0" xfId="0" applyFont="1" applyAlignment="1">
      <alignment horizontal="left"/>
    </xf>
    <xf numFmtId="0" fontId="3" fillId="0" borderId="0" xfId="0" applyFont="1" applyAlignment="1">
      <alignment wrapText="1"/>
    </xf>
    <xf numFmtId="0" fontId="0" fillId="0" borderId="0" xfId="0" applyAlignment="1">
      <alignment wrapText="1"/>
    </xf>
    <xf numFmtId="0" fontId="3" fillId="0" borderId="0" xfId="0" applyFont="1" applyAlignment="1">
      <alignment horizontal="justify"/>
    </xf>
    <xf numFmtId="0" fontId="3" fillId="0" borderId="0" xfId="0" applyFont="1" applyAlignment="1"/>
  </cellXfs>
  <cellStyles count="184">
    <cellStyle name="Benyttet hyperkobling" xfId="1" builtinId="9" hidden="1"/>
    <cellStyle name="Benyttet hyperkobling" xfId="2" builtinId="9" hidden="1"/>
    <cellStyle name="Benyttet hyperkobling" xfId="3" builtinId="9" hidden="1"/>
    <cellStyle name="Benyttet hyperkobling" xfId="4" builtinId="9" hidden="1"/>
    <cellStyle name="Benyttet hyperkobling" xfId="5" builtinId="9" hidden="1"/>
    <cellStyle name="Benyttet hyperkobling" xfId="6" builtinId="9" hidden="1"/>
    <cellStyle name="Benyttet hyperkobling" xfId="7" builtinId="9" hidden="1"/>
    <cellStyle name="Benyttet hyperkobling" xfId="8" builtinId="9" hidden="1"/>
    <cellStyle name="Benyttet hyperkobling" xfId="9" builtinId="9" hidden="1"/>
    <cellStyle name="Benyttet hyperkobling" xfId="10" builtinId="9" hidden="1"/>
    <cellStyle name="Benyttet hyperkobling" xfId="11" builtinId="9" hidden="1"/>
    <cellStyle name="Benyttet hyperkobling" xfId="12" builtinId="9" hidden="1"/>
    <cellStyle name="Benyttet hyperkobling" xfId="13" builtinId="9" hidden="1"/>
    <cellStyle name="Benyttet hyperkobling" xfId="14" builtinId="9" hidden="1"/>
    <cellStyle name="Benyttet hyperkobling" xfId="15" builtinId="9" hidden="1"/>
    <cellStyle name="Benyttet hyperkobling" xfId="16" builtinId="9" hidden="1"/>
    <cellStyle name="Benyttet hyperkobling" xfId="17" builtinId="9" hidden="1"/>
    <cellStyle name="Benyttet hyperkobling" xfId="18" builtinId="9" hidden="1"/>
    <cellStyle name="Benyttet hyperkobling" xfId="19" builtinId="9" hidden="1"/>
    <cellStyle name="Benyttet hyperkobling" xfId="20" builtinId="9" hidden="1"/>
    <cellStyle name="Benyttet hyperkobling" xfId="21" builtinId="9" hidden="1"/>
    <cellStyle name="Benyttet hyperkobling" xfId="22" builtinId="9" hidden="1"/>
    <cellStyle name="Benyttet hyperkobling" xfId="23" builtinId="9" hidden="1"/>
    <cellStyle name="Benyttet hyperkobling" xfId="24" builtinId="9" hidden="1"/>
    <cellStyle name="Benyttet hyperkobling" xfId="25" builtinId="9" hidden="1"/>
    <cellStyle name="Benyttet hyperkobling" xfId="26" builtinId="9" hidden="1"/>
    <cellStyle name="Benyttet hyperkobling" xfId="27" builtinId="9" hidden="1"/>
    <cellStyle name="Benyttet hyperkobling" xfId="28" builtinId="9" hidden="1"/>
    <cellStyle name="Benyttet hyperkobling" xfId="29" builtinId="9" hidden="1"/>
    <cellStyle name="Benyttet hyperkobling" xfId="30" builtinId="9" hidden="1"/>
    <cellStyle name="Benyttet hyperkobling" xfId="31" builtinId="9" hidden="1"/>
    <cellStyle name="Benyttet hyperkobling" xfId="32" builtinId="9" hidden="1"/>
    <cellStyle name="Benyttet hyperkobling" xfId="33" builtinId="9" hidden="1"/>
    <cellStyle name="Benyttet hyperkobling" xfId="34" builtinId="9" hidden="1"/>
    <cellStyle name="Benyttet hyperkobling" xfId="35" builtinId="9" hidden="1"/>
    <cellStyle name="Benyttet hyperkobling" xfId="36" builtinId="9" hidden="1"/>
    <cellStyle name="Benyttet hyperkobling" xfId="37" builtinId="9" hidden="1"/>
    <cellStyle name="Benyttet hyperkobling" xfId="38" builtinId="9" hidden="1"/>
    <cellStyle name="Benyttet hyperkobling" xfId="39" builtinId="9" hidden="1"/>
    <cellStyle name="Benyttet hyperkobling" xfId="40" builtinId="9" hidden="1"/>
    <cellStyle name="Benyttet hyperkobling" xfId="41" builtinId="9" hidden="1"/>
    <cellStyle name="Benyttet hyperkobling" xfId="42" builtinId="9" hidden="1"/>
    <cellStyle name="Benyttet hyperkobling" xfId="43" builtinId="9" hidden="1"/>
    <cellStyle name="Benyttet hyperkobling" xfId="44" builtinId="9" hidden="1"/>
    <cellStyle name="Benyttet hyperkobling" xfId="45" builtinId="9" hidden="1"/>
    <cellStyle name="Benyttet hyperkobling" xfId="46" builtinId="9" hidden="1"/>
    <cellStyle name="Benyttet hyperkobling" xfId="47" builtinId="9" hidden="1"/>
    <cellStyle name="Benyttet hyperkobling" xfId="48" builtinId="9" hidden="1"/>
    <cellStyle name="Benyttet hyperkobling" xfId="49" builtinId="9" hidden="1"/>
    <cellStyle name="Benyttet hyperkobling" xfId="50" builtinId="9" hidden="1"/>
    <cellStyle name="Benyttet hyperkobling" xfId="51" builtinId="9" hidden="1"/>
    <cellStyle name="Benyttet hyperkobling" xfId="52" builtinId="9" hidden="1"/>
    <cellStyle name="Benyttet hyperkobling" xfId="53" builtinId="9" hidden="1"/>
    <cellStyle name="Benyttet hyperkobling" xfId="54" builtinId="9" hidden="1"/>
    <cellStyle name="Benyttet hyperkobling" xfId="55" builtinId="9" hidden="1"/>
    <cellStyle name="Benyttet hyperkobling" xfId="56" builtinId="9" hidden="1"/>
    <cellStyle name="Benyttet hyperkobling" xfId="57" builtinId="9" hidden="1"/>
    <cellStyle name="Benyttet hyperkobling" xfId="58" builtinId="9" hidden="1"/>
    <cellStyle name="Benyttet hyperkobling" xfId="59" builtinId="9" hidden="1"/>
    <cellStyle name="Benyttet hyperkobling" xfId="60" builtinId="9" hidden="1"/>
    <cellStyle name="Benyttet hyperkobling" xfId="61" builtinId="9" hidden="1"/>
    <cellStyle name="Benyttet hyperkobling" xfId="62" builtinId="9" hidden="1"/>
    <cellStyle name="Benyttet hyperkobling" xfId="63" builtinId="9" hidden="1"/>
    <cellStyle name="Benyttet hyperkobling" xfId="64" builtinId="9" hidden="1"/>
    <cellStyle name="Benyttet hyperkobling" xfId="65" builtinId="9" hidden="1"/>
    <cellStyle name="Benyttet hyperkobling" xfId="66" builtinId="9" hidden="1"/>
    <cellStyle name="Benyttet hyperkobling" xfId="67" builtinId="9" hidden="1"/>
    <cellStyle name="Benyttet hyperkobling" xfId="68" builtinId="9" hidden="1"/>
    <cellStyle name="Benyttet hyperkobling" xfId="69" builtinId="9" hidden="1"/>
    <cellStyle name="Benyttet hyperkobling" xfId="70" builtinId="9" hidden="1"/>
    <cellStyle name="Benyttet hyperkobling" xfId="71" builtinId="9" hidden="1"/>
    <cellStyle name="Benyttet hyperkobling" xfId="72" builtinId="9" hidden="1"/>
    <cellStyle name="Benyttet hyperkobling" xfId="73" builtinId="9" hidden="1"/>
    <cellStyle name="Benyttet hyperkobling" xfId="74" builtinId="9" hidden="1"/>
    <cellStyle name="Benyttet hyperkobling" xfId="75" builtinId="9" hidden="1"/>
    <cellStyle name="Benyttet hyperkobling" xfId="76" builtinId="9" hidden="1"/>
    <cellStyle name="Benyttet hyperkobling" xfId="77" builtinId="9" hidden="1"/>
    <cellStyle name="Benyttet hyperkobling" xfId="78" builtinId="9" hidden="1"/>
    <cellStyle name="Benyttet hyperkobling" xfId="79" builtinId="9" hidden="1"/>
    <cellStyle name="Benyttet hyperkobling" xfId="80" builtinId="9" hidden="1"/>
    <cellStyle name="Benyttet hyperkobling" xfId="81" builtinId="9" hidden="1"/>
    <cellStyle name="Benyttet hyperkobling" xfId="82" builtinId="9" hidden="1"/>
    <cellStyle name="Benyttet hyperkobling" xfId="83" builtinId="9" hidden="1"/>
    <cellStyle name="Benyttet hyperkobling" xfId="84" builtinId="9" hidden="1"/>
    <cellStyle name="Benyttet hyperkobling" xfId="85" builtinId="9" hidden="1"/>
    <cellStyle name="Benyttet hyperkobling" xfId="86" builtinId="9" hidden="1"/>
    <cellStyle name="Benyttet hyperkobling" xfId="87" builtinId="9" hidden="1"/>
    <cellStyle name="Benyttet hyperkobling" xfId="88" builtinId="9" hidden="1"/>
    <cellStyle name="Benyttet hyperkobling" xfId="89" builtinId="9" hidden="1"/>
    <cellStyle name="Benyttet hyperkobling" xfId="90" builtinId="9" hidden="1"/>
    <cellStyle name="Benyttet hyperkobling" xfId="91" builtinId="9" hidden="1"/>
    <cellStyle name="Benyttet hyperkobling" xfId="92" builtinId="9" hidden="1"/>
    <cellStyle name="Benyttet hyperkobling" xfId="93" builtinId="9" hidden="1"/>
    <cellStyle name="Benyttet hyperkobling" xfId="94" builtinId="9" hidden="1"/>
    <cellStyle name="Benyttet hyperkobling" xfId="95" builtinId="9" hidden="1"/>
    <cellStyle name="Benyttet hyperkobling" xfId="96" builtinId="9" hidden="1"/>
    <cellStyle name="Benyttet hyperkobling" xfId="97" builtinId="9" hidden="1"/>
    <cellStyle name="Benyttet hyperkobling" xfId="98" builtinId="9" hidden="1"/>
    <cellStyle name="Benyttet hyperkobling" xfId="99" builtinId="9" hidden="1"/>
    <cellStyle name="Benyttet hyperkobling" xfId="100" builtinId="9" hidden="1"/>
    <cellStyle name="Benyttet hyperkobling" xfId="101" builtinId="9" hidden="1"/>
    <cellStyle name="Benyttet hyperkobling" xfId="102" builtinId="9" hidden="1"/>
    <cellStyle name="Benyttet hyperkobling" xfId="103" builtinId="9" hidden="1"/>
    <cellStyle name="Benyttet hyperkobling" xfId="104" builtinId="9" hidden="1"/>
    <cellStyle name="Benyttet hyperkobling" xfId="105" builtinId="9" hidden="1"/>
    <cellStyle name="Benyttet hyperkobling" xfId="106" builtinId="9" hidden="1"/>
    <cellStyle name="Benyttet hyperkobling" xfId="107" builtinId="9" hidden="1"/>
    <cellStyle name="Benyttet hyperkobling" xfId="108" builtinId="9" hidden="1"/>
    <cellStyle name="Benyttet hyperkobling" xfId="109" builtinId="9" hidden="1"/>
    <cellStyle name="Benyttet hyperkobling" xfId="110" builtinId="9" hidden="1"/>
    <cellStyle name="Benyttet hyperkobling" xfId="111" builtinId="9" hidden="1"/>
    <cellStyle name="Benyttet hyperkobling" xfId="112" builtinId="9" hidden="1"/>
    <cellStyle name="Benyttet hyperkobling" xfId="113" builtinId="9" hidden="1"/>
    <cellStyle name="Benyttet hyperkobling" xfId="114" builtinId="9" hidden="1"/>
    <cellStyle name="Benyttet hyperkobling" xfId="115" builtinId="9" hidden="1"/>
    <cellStyle name="Benyttet hyperkobling" xfId="116" builtinId="9" hidden="1"/>
    <cellStyle name="Benyttet hyperkobling" xfId="117" builtinId="9" hidden="1"/>
    <cellStyle name="Benyttet hyperkobling" xfId="118" builtinId="9" hidden="1"/>
    <cellStyle name="Benyttet hyperkobling" xfId="119" builtinId="9" hidden="1"/>
    <cellStyle name="Benyttet hyperkobling" xfId="120" builtinId="9" hidden="1"/>
    <cellStyle name="Benyttet hyperkobling" xfId="121" builtinId="9" hidden="1"/>
    <cellStyle name="Benyttet hyperkobling" xfId="122" builtinId="9" hidden="1"/>
    <cellStyle name="Benyttet hyperkobling" xfId="123" builtinId="9" hidden="1"/>
    <cellStyle name="Benyttet hyperkobling" xfId="124" builtinId="9" hidden="1"/>
    <cellStyle name="Benyttet hyperkobling" xfId="125" builtinId="9" hidden="1"/>
    <cellStyle name="Benyttet hyperkobling" xfId="126" builtinId="9" hidden="1"/>
    <cellStyle name="Benyttet hyperkobling" xfId="127" builtinId="9" hidden="1"/>
    <cellStyle name="Benyttet hyperkobling" xfId="128" builtinId="9" hidden="1"/>
    <cellStyle name="Benyttet hyperkobling" xfId="129" builtinId="9" hidden="1"/>
    <cellStyle name="Benyttet hyperkobling" xfId="130" builtinId="9" hidden="1"/>
    <cellStyle name="Benyttet hyperkobling" xfId="131" builtinId="9" hidden="1"/>
    <cellStyle name="Benyttet hyperkobling" xfId="132" builtinId="9" hidden="1"/>
    <cellStyle name="Benyttet hyperkobling" xfId="133" builtinId="9" hidden="1"/>
    <cellStyle name="Benyttet hyperkobling" xfId="134" builtinId="9" hidden="1"/>
    <cellStyle name="Benyttet hyperkobling" xfId="135" builtinId="9" hidden="1"/>
    <cellStyle name="Benyttet hyperkobling" xfId="136" builtinId="9" hidden="1"/>
    <cellStyle name="Benyttet hyperkobling" xfId="137" builtinId="9" hidden="1"/>
    <cellStyle name="Benyttet hyperkobling" xfId="138" builtinId="9" hidden="1"/>
    <cellStyle name="Benyttet hyperkobling" xfId="139" builtinId="9" hidden="1"/>
    <cellStyle name="Benyttet hyperkobling" xfId="140" builtinId="9" hidden="1"/>
    <cellStyle name="Benyttet hyperkobling" xfId="141" builtinId="9" hidden="1"/>
    <cellStyle name="Benyttet hyperkobling" xfId="142" builtinId="9" hidden="1"/>
    <cellStyle name="Benyttet hyperkobling" xfId="143" builtinId="9" hidden="1"/>
    <cellStyle name="Benyttet hyperkobling" xfId="144" builtinId="9" hidden="1"/>
    <cellStyle name="Benyttet hyperkobling" xfId="145" builtinId="9" hidden="1"/>
    <cellStyle name="Benyttet hyperkobling" xfId="146" builtinId="9" hidden="1"/>
    <cellStyle name="Benyttet hyperkobling" xfId="147" builtinId="9" hidden="1"/>
    <cellStyle name="Benyttet hyperkobling" xfId="148" builtinId="9" hidden="1"/>
    <cellStyle name="Benyttet hyperkobling" xfId="149" builtinId="9" hidden="1"/>
    <cellStyle name="Benyttet hyperkobling" xfId="150" builtinId="9" hidden="1"/>
    <cellStyle name="Benyttet hyperkobling" xfId="151" builtinId="9" hidden="1"/>
    <cellStyle name="Benyttet hyperkobling" xfId="152" builtinId="9" hidden="1"/>
    <cellStyle name="Benyttet hyperkobling" xfId="153" builtinId="9" hidden="1"/>
    <cellStyle name="Benyttet hyperkobling" xfId="154" builtinId="9" hidden="1"/>
    <cellStyle name="Benyttet hyperkobling" xfId="155" builtinId="9" hidden="1"/>
    <cellStyle name="Benyttet hyperkobling" xfId="156" builtinId="9" hidden="1"/>
    <cellStyle name="Benyttet hyperkobling" xfId="157" builtinId="9" hidden="1"/>
    <cellStyle name="Benyttet hyperkobling" xfId="158" builtinId="9" hidden="1"/>
    <cellStyle name="Benyttet hyperkobling" xfId="159" builtinId="9" hidden="1"/>
    <cellStyle name="Benyttet hyperkobling" xfId="160" builtinId="9" hidden="1"/>
    <cellStyle name="Benyttet hyperkobling" xfId="161" builtinId="9" hidden="1"/>
    <cellStyle name="Benyttet hyperkobling" xfId="162" builtinId="9" hidden="1"/>
    <cellStyle name="Benyttet hyperkobling" xfId="163" builtinId="9" hidden="1"/>
    <cellStyle name="Benyttet hyperkobling" xfId="164" builtinId="9" hidden="1"/>
    <cellStyle name="Benyttet hyperkobling" xfId="165" builtinId="9" hidden="1"/>
    <cellStyle name="Benyttet hyperkobling" xfId="166" builtinId="9" hidden="1"/>
    <cellStyle name="Benyttet hyperkobling" xfId="167" builtinId="9" hidden="1"/>
    <cellStyle name="Benyttet hyperkobling" xfId="168" builtinId="9" hidden="1"/>
    <cellStyle name="Benyttet hyperkobling" xfId="169" builtinId="9" hidden="1"/>
    <cellStyle name="Benyttet hyperkobling" xfId="170" builtinId="9" hidden="1"/>
    <cellStyle name="Benyttet hyperkobling" xfId="171" builtinId="9" hidden="1"/>
    <cellStyle name="Benyttet hyperkobling" xfId="172" builtinId="9" hidden="1"/>
    <cellStyle name="Benyttet hyperkobling" xfId="173" builtinId="9" hidden="1"/>
    <cellStyle name="Benyttet hyperkobling" xfId="174" builtinId="9" hidden="1"/>
    <cellStyle name="Benyttet hyperkobling" xfId="175" builtinId="9" hidden="1"/>
    <cellStyle name="Benyttet hyperkobling" xfId="176" builtinId="9" hidden="1"/>
    <cellStyle name="Benyttet hyperkobling" xfId="177" builtinId="9" hidden="1"/>
    <cellStyle name="Benyttet hyperkobling" xfId="178" builtinId="9" hidden="1"/>
    <cellStyle name="Benyttet hyperkobling" xfId="179" builtinId="9" hidden="1"/>
    <cellStyle name="Benyttet hyperkobling" xfId="180" builtinId="9" hidden="1"/>
    <cellStyle name="Benyttet hyperkobling" xfId="181" builtinId="9" hidden="1"/>
    <cellStyle name="Benyttet hyperkobling" xfId="182" builtinId="9" hidden="1"/>
    <cellStyle name="Hyperkobling" xfId="183" builtinId="8"/>
    <cellStyle name="Normal" xfId="0" builtinId="0"/>
  </cellStyles>
  <dxfs count="0"/>
  <tableStyles count="0" defaultTableStyle="TableStyleMedium9" defaultPivotStyle="PivotStyleLight16"/>
  <colors>
    <mruColors>
      <color rgb="FF99FFCC"/>
      <color rgb="FFFFCCFF"/>
      <color rgb="FFFFFF66"/>
      <color rgb="FFCCFFCC"/>
      <color rgb="FFFF99FF"/>
      <color rgb="FF66FFFF"/>
      <color rgb="FFF7F7D5"/>
      <color rgb="FF0000FF"/>
      <color rgb="FFFFFFCC"/>
      <color rgb="FF99FF99"/>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2</xdr:row>
      <xdr:rowOff>0</xdr:rowOff>
    </xdr:from>
    <xdr:to>
      <xdr:col>12</xdr:col>
      <xdr:colOff>765106</xdr:colOff>
      <xdr:row>42</xdr:row>
      <xdr:rowOff>66674</xdr:rowOff>
    </xdr:to>
    <xdr:pic>
      <xdr:nvPicPr>
        <xdr:cNvPr id="16386" name="Picture 2"/>
        <xdr:cNvPicPr>
          <a:picLocks noChangeAspect="1" noChangeArrowheads="1"/>
        </xdr:cNvPicPr>
      </xdr:nvPicPr>
      <xdr:blipFill>
        <a:blip xmlns:r="http://schemas.openxmlformats.org/officeDocument/2006/relationships" r:embed="rId1"/>
        <a:srcRect/>
        <a:stretch>
          <a:fillRect/>
        </a:stretch>
      </xdr:blipFill>
      <xdr:spPr bwMode="auto">
        <a:xfrm>
          <a:off x="771526" y="5743575"/>
          <a:ext cx="9251880" cy="6657974"/>
        </a:xfrm>
        <a:prstGeom prst="rect">
          <a:avLst/>
        </a:prstGeom>
        <a:noFill/>
        <a:ln w="1">
          <a:noFill/>
          <a:miter lim="800000"/>
          <a:headEnd/>
          <a:tailEnd type="none" w="med" len="med"/>
        </a:ln>
        <a:effectLst/>
      </xdr:spPr>
    </xdr:pic>
    <xdr:clientData/>
  </xdr:twoCellAnchor>
  <xdr:twoCellAnchor editAs="oneCell">
    <xdr:from>
      <xdr:col>1</xdr:col>
      <xdr:colOff>0</xdr:colOff>
      <xdr:row>45</xdr:row>
      <xdr:rowOff>1</xdr:rowOff>
    </xdr:from>
    <xdr:to>
      <xdr:col>12</xdr:col>
      <xdr:colOff>762000</xdr:colOff>
      <xdr:row>64</xdr:row>
      <xdr:rowOff>27536</xdr:rowOff>
    </xdr:to>
    <xdr:pic>
      <xdr:nvPicPr>
        <xdr:cNvPr id="16387" name="Picture 3"/>
        <xdr:cNvPicPr>
          <a:picLocks noChangeAspect="1" noChangeArrowheads="1"/>
        </xdr:cNvPicPr>
      </xdr:nvPicPr>
      <xdr:blipFill>
        <a:blip xmlns:r="http://schemas.openxmlformats.org/officeDocument/2006/relationships" r:embed="rId2"/>
        <a:srcRect/>
        <a:stretch>
          <a:fillRect/>
        </a:stretch>
      </xdr:blipFill>
      <xdr:spPr bwMode="auto">
        <a:xfrm>
          <a:off x="771525" y="7477126"/>
          <a:ext cx="9248775" cy="3180310"/>
        </a:xfrm>
        <a:prstGeom prst="rect">
          <a:avLst/>
        </a:prstGeom>
        <a:noFill/>
        <a:ln w="1">
          <a:noFill/>
          <a:miter lim="800000"/>
          <a:headEnd/>
          <a:tailEnd type="none" w="med" len="med"/>
        </a:ln>
        <a:effectLst/>
      </xdr:spPr>
    </xdr:pic>
    <xdr:clientData/>
  </xdr:twoCellAnchor>
  <xdr:twoCellAnchor editAs="oneCell">
    <xdr:from>
      <xdr:col>1</xdr:col>
      <xdr:colOff>1</xdr:colOff>
      <xdr:row>67</xdr:row>
      <xdr:rowOff>1</xdr:rowOff>
    </xdr:from>
    <xdr:to>
      <xdr:col>6</xdr:col>
      <xdr:colOff>581026</xdr:colOff>
      <xdr:row>81</xdr:row>
      <xdr:rowOff>145365</xdr:rowOff>
    </xdr:to>
    <xdr:pic>
      <xdr:nvPicPr>
        <xdr:cNvPr id="16389" name="Picture 5"/>
        <xdr:cNvPicPr>
          <a:picLocks noChangeAspect="1" noChangeArrowheads="1"/>
        </xdr:cNvPicPr>
      </xdr:nvPicPr>
      <xdr:blipFill>
        <a:blip xmlns:r="http://schemas.openxmlformats.org/officeDocument/2006/relationships" r:embed="rId3"/>
        <a:srcRect/>
        <a:stretch>
          <a:fillRect/>
        </a:stretch>
      </xdr:blipFill>
      <xdr:spPr bwMode="auto">
        <a:xfrm>
          <a:off x="771526" y="11153776"/>
          <a:ext cx="4438650" cy="2450414"/>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https://www.ernst-vollbehr.de/" TargetMode="External"/><Relationship Id="rId1" Type="http://schemas.openxmlformats.org/officeDocument/2006/relationships/hyperlink" Target="mailto:https://samlaget.no/products/norwegen-schones-land-tyskprodusert-fredspropaganda-i-krigens-norge-1940-1945"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AB74"/>
  <sheetViews>
    <sheetView zoomScale="105" workbookViewId="0">
      <selection activeCell="AA8" sqref="AA8"/>
    </sheetView>
  </sheetViews>
  <sheetFormatPr baseColWidth="10" defaultColWidth="11.42578125" defaultRowHeight="12"/>
  <cols>
    <col min="1" max="1" width="3" style="1" customWidth="1"/>
    <col min="2" max="2" width="28.140625" style="3" customWidth="1"/>
    <col min="3" max="3" width="4" style="1" customWidth="1"/>
    <col min="4" max="4" width="4" style="3" customWidth="1"/>
    <col min="5" max="5" width="4" style="4" customWidth="1"/>
    <col min="6" max="6" width="4" style="7" customWidth="1"/>
    <col min="7" max="9" width="4" style="4" customWidth="1"/>
    <col min="10" max="10" width="4.7109375" style="4" customWidth="1"/>
    <col min="11" max="11" width="4.42578125" style="6" customWidth="1"/>
    <col min="12" max="19" width="4" style="3" customWidth="1"/>
    <col min="20" max="24" width="4.7109375" style="3" customWidth="1"/>
    <col min="25" max="26" width="4.42578125" style="3" customWidth="1"/>
    <col min="27" max="27" width="32.7109375" style="3" customWidth="1"/>
    <col min="28" max="28" width="10.42578125" style="3" customWidth="1"/>
    <col min="29" max="29" width="34.140625" style="3" customWidth="1"/>
    <col min="30" max="16384" width="11.42578125" style="3"/>
  </cols>
  <sheetData>
    <row r="1" spans="1:27">
      <c r="A1" s="10"/>
      <c r="B1" s="2" t="s">
        <v>0</v>
      </c>
      <c r="C1" s="10">
        <v>1</v>
      </c>
      <c r="D1" s="10">
        <f>C1+1</f>
        <v>2</v>
      </c>
      <c r="E1" s="10">
        <f t="shared" ref="E1:Z1" si="0">D1+1</f>
        <v>3</v>
      </c>
      <c r="F1" s="10">
        <f t="shared" si="0"/>
        <v>4</v>
      </c>
      <c r="G1" s="10">
        <f t="shared" si="0"/>
        <v>5</v>
      </c>
      <c r="H1" s="10">
        <f t="shared" si="0"/>
        <v>6</v>
      </c>
      <c r="I1" s="10">
        <f t="shared" si="0"/>
        <v>7</v>
      </c>
      <c r="J1" s="10">
        <f t="shared" si="0"/>
        <v>8</v>
      </c>
      <c r="K1" s="10">
        <f t="shared" si="0"/>
        <v>9</v>
      </c>
      <c r="L1" s="10">
        <f t="shared" si="0"/>
        <v>10</v>
      </c>
      <c r="M1" s="10">
        <f t="shared" si="0"/>
        <v>11</v>
      </c>
      <c r="N1" s="10">
        <f t="shared" si="0"/>
        <v>12</v>
      </c>
      <c r="O1" s="10">
        <f t="shared" si="0"/>
        <v>13</v>
      </c>
      <c r="P1" s="10">
        <f t="shared" si="0"/>
        <v>14</v>
      </c>
      <c r="Q1" s="10">
        <f t="shared" si="0"/>
        <v>15</v>
      </c>
      <c r="R1" s="10">
        <f t="shared" si="0"/>
        <v>16</v>
      </c>
      <c r="S1" s="10">
        <f t="shared" si="0"/>
        <v>17</v>
      </c>
      <c r="T1" s="10">
        <f t="shared" si="0"/>
        <v>18</v>
      </c>
      <c r="U1" s="10">
        <f t="shared" si="0"/>
        <v>19</v>
      </c>
      <c r="V1" s="10">
        <f t="shared" si="0"/>
        <v>20</v>
      </c>
      <c r="W1" s="10">
        <f t="shared" si="0"/>
        <v>21</v>
      </c>
      <c r="X1" s="10">
        <f t="shared" si="0"/>
        <v>22</v>
      </c>
      <c r="Y1" s="10">
        <f t="shared" si="0"/>
        <v>23</v>
      </c>
      <c r="Z1" s="10">
        <f t="shared" si="0"/>
        <v>24</v>
      </c>
      <c r="AA1" s="11" t="s">
        <v>31</v>
      </c>
    </row>
    <row r="2" spans="1:27" ht="6.75" customHeight="1">
      <c r="B2" s="23" t="s">
        <v>10</v>
      </c>
      <c r="F2" s="4"/>
      <c r="G2" s="5"/>
    </row>
    <row r="3" spans="1:27">
      <c r="B3" s="19" t="s">
        <v>37</v>
      </c>
      <c r="C3" s="4"/>
    </row>
    <row r="4" spans="1:27">
      <c r="A4" s="10"/>
      <c r="B4" s="28" t="s">
        <v>32</v>
      </c>
      <c r="C4" s="10"/>
      <c r="D4" s="4">
        <v>40</v>
      </c>
      <c r="E4" s="4">
        <v>42</v>
      </c>
      <c r="F4" s="4">
        <v>43</v>
      </c>
      <c r="G4" s="4">
        <v>44</v>
      </c>
      <c r="H4" s="4">
        <v>50</v>
      </c>
      <c r="I4" s="4">
        <v>51</v>
      </c>
      <c r="J4" s="4">
        <v>52</v>
      </c>
      <c r="K4" s="4">
        <v>53</v>
      </c>
      <c r="L4" s="4">
        <v>54</v>
      </c>
      <c r="M4" s="4">
        <v>55</v>
      </c>
      <c r="Q4" s="4" t="s">
        <v>10</v>
      </c>
      <c r="R4" s="4" t="s">
        <v>10</v>
      </c>
      <c r="S4" s="4"/>
      <c r="T4" s="4"/>
      <c r="U4" s="4"/>
      <c r="V4" s="4"/>
      <c r="W4" s="4"/>
      <c r="X4" s="4"/>
      <c r="Y4" s="4"/>
      <c r="Z4" s="4"/>
      <c r="AA4" s="13" t="s">
        <v>17</v>
      </c>
    </row>
    <row r="5" spans="1:27">
      <c r="B5" s="27" t="s">
        <v>1</v>
      </c>
      <c r="D5" s="16">
        <v>63</v>
      </c>
      <c r="E5" s="16">
        <v>110</v>
      </c>
      <c r="F5" s="16">
        <v>111</v>
      </c>
      <c r="G5" s="16">
        <v>126</v>
      </c>
      <c r="H5" s="16">
        <v>128</v>
      </c>
      <c r="I5" s="16">
        <v>129</v>
      </c>
      <c r="J5" s="16">
        <v>130</v>
      </c>
      <c r="K5" s="16">
        <v>131</v>
      </c>
      <c r="L5" s="16">
        <v>132</v>
      </c>
      <c r="M5" s="16">
        <v>133</v>
      </c>
      <c r="N5" s="17">
        <v>134</v>
      </c>
      <c r="O5" s="16">
        <v>135</v>
      </c>
      <c r="P5" s="16">
        <v>136</v>
      </c>
      <c r="Q5" s="16">
        <v>137</v>
      </c>
      <c r="R5" s="16">
        <v>138</v>
      </c>
      <c r="AA5" s="3" t="s">
        <v>34</v>
      </c>
    </row>
    <row r="6" spans="1:27">
      <c r="A6" s="10"/>
      <c r="B6" s="13"/>
      <c r="C6" s="10"/>
      <c r="D6" s="12" t="s">
        <v>10</v>
      </c>
      <c r="E6" s="12"/>
      <c r="F6" s="21"/>
      <c r="G6" s="12"/>
      <c r="H6" s="12"/>
      <c r="I6" s="12"/>
      <c r="J6" s="12"/>
      <c r="K6" s="15"/>
      <c r="L6" s="13"/>
      <c r="M6" s="13"/>
      <c r="N6" s="13"/>
      <c r="O6" s="13"/>
      <c r="P6" s="13"/>
      <c r="Q6" s="13"/>
      <c r="R6" s="12"/>
      <c r="S6" s="12"/>
      <c r="T6" s="12" t="s">
        <v>10</v>
      </c>
      <c r="U6" s="12"/>
      <c r="V6" s="12"/>
      <c r="W6" s="12"/>
      <c r="X6" s="12" t="s">
        <v>10</v>
      </c>
      <c r="Y6" s="13"/>
      <c r="Z6" s="13"/>
      <c r="AA6" s="13" t="s">
        <v>28</v>
      </c>
    </row>
    <row r="7" spans="1:27">
      <c r="B7" s="23"/>
      <c r="C7" s="4"/>
      <c r="D7" s="4"/>
      <c r="F7" s="4"/>
      <c r="G7" s="5"/>
      <c r="H7" s="4">
        <v>5</v>
      </c>
      <c r="K7" s="4"/>
      <c r="L7" s="4" t="s">
        <v>10</v>
      </c>
      <c r="M7" s="4">
        <v>10</v>
      </c>
      <c r="N7" s="4"/>
      <c r="O7" s="4"/>
      <c r="P7" s="4"/>
      <c r="Q7" s="4"/>
      <c r="R7" s="4">
        <v>15</v>
      </c>
      <c r="S7" s="4"/>
      <c r="T7" s="4"/>
      <c r="U7" s="4"/>
      <c r="V7" s="4"/>
      <c r="W7" s="4">
        <v>20</v>
      </c>
      <c r="X7" s="4"/>
      <c r="Y7" s="4"/>
      <c r="Z7" s="4"/>
    </row>
    <row r="8" spans="1:27">
      <c r="B8" s="19" t="s">
        <v>25</v>
      </c>
      <c r="D8" s="4">
        <v>301</v>
      </c>
      <c r="E8" s="4">
        <v>386</v>
      </c>
      <c r="F8" s="4">
        <v>405</v>
      </c>
      <c r="G8" s="4">
        <v>406</v>
      </c>
      <c r="H8" s="4">
        <v>410</v>
      </c>
      <c r="I8" s="4">
        <v>422</v>
      </c>
      <c r="J8" s="5">
        <v>600</v>
      </c>
      <c r="K8" s="4">
        <v>602</v>
      </c>
      <c r="L8" s="4">
        <v>604</v>
      </c>
      <c r="M8" s="4">
        <v>605</v>
      </c>
      <c r="N8" s="4">
        <v>612</v>
      </c>
      <c r="O8" s="4">
        <v>615</v>
      </c>
      <c r="P8" s="4">
        <v>970</v>
      </c>
      <c r="Q8" s="4">
        <v>975</v>
      </c>
      <c r="R8" s="31">
        <v>1001</v>
      </c>
      <c r="S8" s="31">
        <v>1002</v>
      </c>
      <c r="T8" s="31">
        <v>1004</v>
      </c>
      <c r="U8" s="31">
        <v>2041</v>
      </c>
      <c r="V8" s="31">
        <v>2069</v>
      </c>
      <c r="W8" s="31">
        <v>2086</v>
      </c>
      <c r="AA8" s="3" t="s">
        <v>22</v>
      </c>
    </row>
    <row r="9" spans="1:27">
      <c r="B9" s="23"/>
      <c r="C9" s="4" t="s">
        <v>10</v>
      </c>
      <c r="D9" s="31">
        <v>2087</v>
      </c>
      <c r="E9" s="31">
        <v>2088</v>
      </c>
      <c r="F9" s="31">
        <v>2089</v>
      </c>
      <c r="G9" s="31">
        <v>2090</v>
      </c>
      <c r="H9" s="31">
        <v>2091</v>
      </c>
      <c r="I9" s="31">
        <v>2092</v>
      </c>
      <c r="J9" s="31">
        <v>2093</v>
      </c>
      <c r="K9" s="31">
        <v>2094</v>
      </c>
      <c r="L9" s="31">
        <v>2095</v>
      </c>
      <c r="M9" s="31">
        <v>2096</v>
      </c>
      <c r="N9" s="31">
        <v>2097</v>
      </c>
      <c r="O9" s="31">
        <v>2100</v>
      </c>
      <c r="P9" s="31">
        <v>2101</v>
      </c>
      <c r="Q9" s="31">
        <v>2102</v>
      </c>
      <c r="R9" s="31">
        <v>2103</v>
      </c>
      <c r="AA9" s="3" t="s">
        <v>21</v>
      </c>
    </row>
    <row r="10" spans="1:27" ht="12.75">
      <c r="B10" s="2"/>
      <c r="C10" s="80" t="s">
        <v>10</v>
      </c>
      <c r="D10" s="81"/>
      <c r="E10" s="81"/>
      <c r="F10" s="81"/>
      <c r="G10" s="81"/>
      <c r="H10" s="81"/>
      <c r="I10" s="81"/>
      <c r="J10" s="81"/>
      <c r="K10" s="81" t="s">
        <v>10</v>
      </c>
      <c r="L10" s="81"/>
      <c r="M10" s="81"/>
      <c r="N10" s="81"/>
      <c r="O10" s="81"/>
      <c r="P10" s="81"/>
      <c r="Q10" s="81"/>
      <c r="R10" s="81"/>
      <c r="S10" s="81"/>
      <c r="T10" s="81"/>
      <c r="U10" s="81"/>
      <c r="V10" s="81"/>
      <c r="W10" s="81"/>
      <c r="X10" s="81"/>
      <c r="Y10" s="81"/>
      <c r="Z10" s="81"/>
      <c r="AA10" s="6"/>
    </row>
    <row r="11" spans="1:27" ht="12.75">
      <c r="B11" s="23"/>
      <c r="C11" s="1">
        <v>101</v>
      </c>
      <c r="D11" s="80" t="s">
        <v>36</v>
      </c>
      <c r="E11" s="81"/>
      <c r="F11" s="81"/>
      <c r="G11" s="81"/>
      <c r="H11" s="81"/>
      <c r="I11" s="81"/>
      <c r="J11" s="81"/>
      <c r="K11" s="81"/>
      <c r="L11" s="81"/>
      <c r="M11" s="81"/>
      <c r="N11" s="81"/>
      <c r="O11" s="81"/>
      <c r="P11" s="81"/>
      <c r="Q11" s="81"/>
      <c r="R11" s="81"/>
      <c r="S11" s="81"/>
      <c r="T11" s="81"/>
      <c r="U11" s="81"/>
      <c r="V11" s="81"/>
      <c r="W11" s="81"/>
      <c r="X11" s="81"/>
      <c r="Y11" s="81"/>
      <c r="Z11" s="81"/>
    </row>
    <row r="12" spans="1:27" ht="12.75">
      <c r="C12" s="1">
        <v>103</v>
      </c>
      <c r="D12" s="80" t="s">
        <v>48</v>
      </c>
      <c r="E12" s="81"/>
      <c r="F12" s="81"/>
      <c r="G12" s="81"/>
      <c r="H12" s="81"/>
      <c r="I12" s="81"/>
      <c r="J12" s="81"/>
      <c r="K12" s="81"/>
      <c r="L12" s="81"/>
      <c r="M12" s="81"/>
      <c r="N12" s="81"/>
      <c r="O12" s="81"/>
      <c r="P12" s="81"/>
      <c r="Q12" s="81"/>
      <c r="R12" s="81"/>
      <c r="S12" s="81"/>
      <c r="T12" s="81"/>
      <c r="U12" s="81"/>
      <c r="V12" s="81"/>
      <c r="W12" s="81"/>
      <c r="X12" s="81"/>
      <c r="Y12" s="81"/>
      <c r="Z12" s="81"/>
    </row>
    <row r="13" spans="1:27">
      <c r="C13" s="1">
        <v>107</v>
      </c>
      <c r="D13" s="3" t="s">
        <v>3</v>
      </c>
      <c r="E13" s="3"/>
      <c r="F13" s="3"/>
      <c r="G13" s="3"/>
      <c r="H13" s="3"/>
      <c r="I13" s="3"/>
      <c r="J13" s="3"/>
      <c r="K13" s="3"/>
    </row>
    <row r="14" spans="1:27" ht="12.75">
      <c r="C14" s="1">
        <v>108</v>
      </c>
      <c r="D14" s="80" t="s">
        <v>9</v>
      </c>
      <c r="E14" s="81"/>
      <c r="F14" s="81"/>
      <c r="G14" s="81"/>
      <c r="H14" s="81"/>
      <c r="I14" s="81"/>
      <c r="J14" s="81"/>
      <c r="K14" s="81"/>
      <c r="L14" s="81"/>
      <c r="M14" s="81"/>
      <c r="N14" s="81"/>
      <c r="O14" s="81"/>
      <c r="P14" s="81"/>
      <c r="Q14" s="81"/>
      <c r="R14" s="81"/>
      <c r="S14" s="81"/>
      <c r="T14" s="81"/>
      <c r="U14" s="81"/>
      <c r="V14" s="81"/>
      <c r="W14" s="81"/>
      <c r="X14" s="81"/>
      <c r="Y14" s="81"/>
      <c r="Z14" s="81"/>
    </row>
    <row r="15" spans="1:27" ht="12.75">
      <c r="C15" s="1">
        <v>123</v>
      </c>
      <c r="D15" s="80" t="s">
        <v>27</v>
      </c>
      <c r="E15" s="81"/>
      <c r="F15" s="81"/>
      <c r="G15" s="81"/>
      <c r="H15" s="81"/>
      <c r="I15" s="81"/>
      <c r="J15" s="81"/>
      <c r="K15" s="81"/>
      <c r="L15" s="81"/>
      <c r="M15" s="81"/>
      <c r="N15" s="81"/>
      <c r="O15" s="81"/>
      <c r="P15" s="81"/>
      <c r="Q15" s="81"/>
      <c r="R15" s="81"/>
      <c r="S15" s="81"/>
      <c r="T15" s="81"/>
      <c r="U15" s="81"/>
      <c r="V15" s="81"/>
      <c r="W15" s="81"/>
      <c r="X15" s="81"/>
      <c r="Y15" s="81"/>
      <c r="Z15" s="81"/>
    </row>
    <row r="16" spans="1:27" ht="12.75">
      <c r="B16" s="2" t="s">
        <v>38</v>
      </c>
      <c r="C16" s="82" t="s">
        <v>39</v>
      </c>
      <c r="D16" s="84"/>
      <c r="E16" s="84"/>
      <c r="F16" s="84"/>
      <c r="G16" s="84"/>
      <c r="H16" s="84"/>
      <c r="I16" s="84"/>
      <c r="J16" s="84"/>
      <c r="K16" s="84"/>
      <c r="L16" s="84"/>
      <c r="M16" s="84"/>
      <c r="N16" s="84"/>
      <c r="O16" s="84"/>
      <c r="P16" s="84"/>
      <c r="Q16" s="84"/>
      <c r="R16" s="84"/>
      <c r="S16" s="84"/>
      <c r="T16" s="84"/>
      <c r="U16" s="84"/>
      <c r="V16" s="84"/>
      <c r="W16" s="84"/>
      <c r="X16" s="84"/>
      <c r="Y16" s="84"/>
      <c r="Z16" s="84"/>
    </row>
    <row r="17" spans="1:28" ht="12.75">
      <c r="C17" s="6"/>
      <c r="D17" s="20"/>
      <c r="E17" s="20"/>
      <c r="F17" s="20"/>
      <c r="G17" s="20"/>
      <c r="H17" s="20"/>
      <c r="I17" s="20"/>
      <c r="J17" s="20"/>
      <c r="K17" s="20"/>
      <c r="L17" s="20"/>
      <c r="M17" s="20"/>
      <c r="N17" s="20"/>
      <c r="O17" s="20"/>
      <c r="P17" s="20"/>
      <c r="Q17" s="20"/>
      <c r="R17" s="20"/>
      <c r="S17" s="20"/>
      <c r="T17" s="20"/>
      <c r="U17" s="20"/>
      <c r="V17" s="20"/>
      <c r="W17" s="20"/>
      <c r="X17" s="20"/>
      <c r="Y17" s="20"/>
      <c r="Z17" s="20"/>
    </row>
    <row r="19" spans="1:28">
      <c r="B19" s="3" t="s">
        <v>4</v>
      </c>
    </row>
    <row r="20" spans="1:28">
      <c r="B20" s="3" t="s">
        <v>5</v>
      </c>
    </row>
    <row r="21" spans="1:28">
      <c r="B21" s="24" t="s">
        <v>6</v>
      </c>
    </row>
    <row r="22" spans="1:28">
      <c r="B22" s="24" t="s">
        <v>18</v>
      </c>
    </row>
    <row r="23" spans="1:28">
      <c r="B23" s="24" t="s">
        <v>7</v>
      </c>
    </row>
    <row r="24" spans="1:28">
      <c r="B24" s="24" t="s">
        <v>24</v>
      </c>
    </row>
    <row r="25" spans="1:28">
      <c r="B25" s="3" t="s">
        <v>20</v>
      </c>
    </row>
    <row r="26" spans="1:28">
      <c r="B26" s="3" t="s">
        <v>50</v>
      </c>
    </row>
    <row r="27" spans="1:28">
      <c r="A27" s="10"/>
      <c r="B27" s="15" t="s">
        <v>35</v>
      </c>
      <c r="C27" s="12"/>
      <c r="D27" s="12"/>
      <c r="E27" s="26"/>
      <c r="F27" s="14"/>
      <c r="G27" s="12"/>
      <c r="H27" s="12"/>
      <c r="I27" s="12"/>
      <c r="J27" s="12"/>
      <c r="K27" s="12"/>
      <c r="L27" s="12"/>
      <c r="M27" s="12"/>
      <c r="N27" s="12"/>
      <c r="O27" s="12"/>
      <c r="P27" s="12"/>
      <c r="Q27" s="12"/>
      <c r="R27" s="12"/>
      <c r="S27" s="12"/>
      <c r="T27" s="12"/>
      <c r="U27" s="12"/>
      <c r="V27" s="12"/>
      <c r="W27" s="12"/>
      <c r="X27" s="12"/>
      <c r="Y27" s="12"/>
      <c r="Z27" s="13"/>
      <c r="AA27" s="13"/>
    </row>
    <row r="28" spans="1:28">
      <c r="R28" s="3" t="s">
        <v>10</v>
      </c>
      <c r="S28" s="3" t="s">
        <v>10</v>
      </c>
      <c r="T28" s="3" t="s">
        <v>10</v>
      </c>
    </row>
    <row r="29" spans="1:28">
      <c r="B29" s="19" t="s">
        <v>26</v>
      </c>
      <c r="D29" s="3" t="s">
        <v>10</v>
      </c>
      <c r="E29" s="1"/>
      <c r="F29" s="1"/>
      <c r="G29" s="19"/>
      <c r="I29" s="6"/>
      <c r="J29" s="29"/>
      <c r="K29" s="6" t="s">
        <v>10</v>
      </c>
      <c r="L29" s="6"/>
      <c r="AA29" s="3" t="s">
        <v>46</v>
      </c>
    </row>
    <row r="30" spans="1:28" ht="12.75">
      <c r="C30" s="1">
        <v>95</v>
      </c>
      <c r="D30" s="80" t="s">
        <v>8</v>
      </c>
      <c r="E30" s="81"/>
      <c r="F30" s="81"/>
      <c r="G30" s="81"/>
      <c r="H30" s="81"/>
      <c r="I30" s="81"/>
      <c r="J30" s="81"/>
      <c r="K30" s="81"/>
      <c r="L30" s="81"/>
      <c r="M30" s="81"/>
      <c r="N30" s="81"/>
      <c r="O30" s="81"/>
      <c r="P30" s="81"/>
      <c r="Q30" s="81"/>
      <c r="R30" s="81"/>
      <c r="S30" s="81"/>
      <c r="T30" s="81"/>
      <c r="U30" s="81"/>
      <c r="V30" s="81"/>
      <c r="W30" s="81"/>
      <c r="X30" s="81"/>
      <c r="Y30" s="81"/>
      <c r="Z30" s="81"/>
      <c r="AA30" s="3" t="s">
        <v>47</v>
      </c>
      <c r="AB30" s="4"/>
    </row>
    <row r="31" spans="1:28" ht="12.75">
      <c r="D31" s="80" t="s">
        <v>19</v>
      </c>
      <c r="E31" s="81"/>
      <c r="F31" s="81"/>
      <c r="G31" s="81"/>
      <c r="H31" s="81"/>
      <c r="I31" s="81"/>
      <c r="J31" s="81"/>
      <c r="K31" s="81"/>
      <c r="L31" s="81"/>
      <c r="M31" s="81"/>
      <c r="N31" s="81"/>
      <c r="O31" s="81"/>
      <c r="P31" s="81"/>
      <c r="Q31" s="81"/>
      <c r="R31" s="81"/>
      <c r="S31" s="81"/>
      <c r="T31" s="81"/>
      <c r="U31" s="81"/>
      <c r="V31" s="81"/>
      <c r="W31" s="81"/>
      <c r="X31" s="81"/>
      <c r="Y31" s="81"/>
      <c r="Z31" s="81"/>
      <c r="AB31" s="4"/>
    </row>
    <row r="32" spans="1:28" ht="12.75">
      <c r="C32" s="1">
        <v>109</v>
      </c>
      <c r="D32" s="80" t="s">
        <v>45</v>
      </c>
      <c r="E32" s="81"/>
      <c r="F32" s="81"/>
      <c r="G32" s="81"/>
      <c r="H32" s="81"/>
      <c r="I32" s="81"/>
      <c r="J32" s="81"/>
      <c r="K32" s="81"/>
      <c r="L32" s="81"/>
      <c r="M32" s="81"/>
      <c r="N32" s="81"/>
      <c r="O32" s="81"/>
      <c r="P32" s="81"/>
      <c r="Q32" s="81"/>
      <c r="R32" s="81"/>
      <c r="S32" s="81"/>
      <c r="T32" s="81"/>
      <c r="U32" s="81"/>
      <c r="V32" s="81"/>
      <c r="W32" s="81"/>
      <c r="X32" s="81"/>
      <c r="Y32" s="81"/>
      <c r="Z32" s="81"/>
      <c r="AB32" s="4"/>
    </row>
    <row r="33" spans="1:28" ht="12.75">
      <c r="C33" s="1">
        <v>445</v>
      </c>
      <c r="D33" s="80" t="s">
        <v>2</v>
      </c>
      <c r="E33" s="81"/>
      <c r="F33" s="81"/>
      <c r="G33" s="81"/>
      <c r="H33" s="81"/>
      <c r="I33" s="81"/>
      <c r="J33" s="81"/>
      <c r="K33" s="81"/>
      <c r="L33" s="81"/>
      <c r="M33" s="81"/>
      <c r="N33" s="81"/>
      <c r="O33" s="81"/>
      <c r="P33" s="81"/>
      <c r="Q33" s="81"/>
      <c r="R33" s="81"/>
      <c r="S33" s="81"/>
      <c r="T33" s="81"/>
      <c r="U33" s="81"/>
      <c r="V33" s="81"/>
      <c r="W33" s="81"/>
      <c r="X33" s="81"/>
      <c r="Y33" s="81"/>
      <c r="Z33" s="81"/>
      <c r="AB33" s="4"/>
    </row>
    <row r="34" spans="1:28" ht="12.75">
      <c r="A34" s="10"/>
      <c r="B34" s="11"/>
      <c r="C34" s="10" t="s">
        <v>10</v>
      </c>
      <c r="D34" s="13" t="s">
        <v>10</v>
      </c>
      <c r="E34" s="22"/>
      <c r="F34" s="22"/>
      <c r="G34" s="22"/>
      <c r="H34" s="22"/>
      <c r="I34" s="25"/>
      <c r="J34" s="25"/>
      <c r="K34" s="25"/>
      <c r="L34" s="25"/>
      <c r="M34" s="25"/>
      <c r="N34" s="25"/>
      <c r="O34" s="25"/>
      <c r="P34" s="25"/>
      <c r="Q34" s="25"/>
      <c r="R34" s="25"/>
      <c r="S34" s="25"/>
      <c r="T34" s="25"/>
      <c r="U34" s="25"/>
      <c r="V34" s="25"/>
      <c r="W34" s="25"/>
      <c r="X34" s="25"/>
      <c r="Y34" s="25"/>
      <c r="Z34" s="25"/>
      <c r="AA34" s="13"/>
      <c r="AB34" s="4"/>
    </row>
    <row r="35" spans="1:28">
      <c r="AB35" s="4"/>
    </row>
    <row r="36" spans="1:28">
      <c r="B36" s="19" t="s">
        <v>33</v>
      </c>
      <c r="D36" s="4">
        <v>168</v>
      </c>
      <c r="E36" s="4">
        <v>169</v>
      </c>
      <c r="F36" s="4">
        <v>170</v>
      </c>
      <c r="G36" s="4">
        <v>171</v>
      </c>
      <c r="H36" s="4">
        <v>172</v>
      </c>
      <c r="I36" s="4">
        <v>228</v>
      </c>
      <c r="J36" s="4">
        <v>231</v>
      </c>
      <c r="K36" s="4">
        <v>232</v>
      </c>
      <c r="L36" s="4">
        <v>233</v>
      </c>
      <c r="M36" s="4">
        <v>276</v>
      </c>
      <c r="N36" s="4">
        <v>277</v>
      </c>
      <c r="O36" s="4">
        <v>278</v>
      </c>
      <c r="P36" s="4">
        <v>279</v>
      </c>
      <c r="Q36" s="4">
        <v>280</v>
      </c>
      <c r="R36" s="4">
        <v>281</v>
      </c>
      <c r="S36" s="3">
        <v>364</v>
      </c>
      <c r="T36" s="4">
        <v>428</v>
      </c>
      <c r="U36" s="4">
        <v>429</v>
      </c>
      <c r="V36" s="4">
        <v>430</v>
      </c>
      <c r="W36" s="4">
        <v>432</v>
      </c>
      <c r="X36" s="4">
        <v>619</v>
      </c>
      <c r="Y36" s="4">
        <v>620</v>
      </c>
      <c r="Z36" s="4">
        <v>623</v>
      </c>
      <c r="AA36" s="3" t="s">
        <v>23</v>
      </c>
      <c r="AB36" s="4"/>
    </row>
    <row r="37" spans="1:28">
      <c r="B37" s="2"/>
      <c r="D37" s="4">
        <v>625</v>
      </c>
      <c r="E37" s="3">
        <v>626</v>
      </c>
      <c r="F37" s="4">
        <v>629</v>
      </c>
      <c r="G37" s="4">
        <v>945</v>
      </c>
      <c r="K37" s="4"/>
      <c r="P37" s="4"/>
      <c r="Q37" s="4"/>
      <c r="R37" s="4"/>
      <c r="S37" s="4"/>
      <c r="T37" s="4"/>
      <c r="U37" s="4"/>
      <c r="V37" s="4"/>
      <c r="Y37" s="4"/>
      <c r="Z37" s="4"/>
      <c r="AA37" s="3" t="s">
        <v>29</v>
      </c>
      <c r="AB37" s="4"/>
    </row>
    <row r="38" spans="1:28">
      <c r="B38" s="2"/>
      <c r="D38" s="4"/>
      <c r="K38" s="4"/>
      <c r="L38" s="4"/>
      <c r="M38" s="4"/>
      <c r="N38" s="4"/>
      <c r="O38" s="4"/>
      <c r="P38" s="4"/>
      <c r="Q38" s="4"/>
      <c r="R38" s="4"/>
      <c r="S38" s="4"/>
      <c r="T38" s="4"/>
      <c r="U38" s="4"/>
      <c r="V38" s="4"/>
      <c r="W38" s="4"/>
      <c r="X38" s="4"/>
      <c r="Y38" s="4"/>
      <c r="Z38" s="4"/>
      <c r="AA38" s="3" t="s">
        <v>30</v>
      </c>
      <c r="AB38" s="4"/>
    </row>
    <row r="39" spans="1:28">
      <c r="B39" s="2" t="s">
        <v>11</v>
      </c>
      <c r="C39" s="4"/>
      <c r="D39" s="4" t="s">
        <v>10</v>
      </c>
      <c r="E39" s="4">
        <v>229</v>
      </c>
      <c r="F39" s="4">
        <v>230</v>
      </c>
      <c r="G39" s="4">
        <v>363</v>
      </c>
      <c r="H39" s="4">
        <v>365</v>
      </c>
      <c r="I39" s="4">
        <v>366</v>
      </c>
      <c r="J39" s="4">
        <v>367</v>
      </c>
      <c r="K39" s="4">
        <v>368</v>
      </c>
      <c r="L39" s="4">
        <v>431</v>
      </c>
      <c r="M39" s="4">
        <v>433</v>
      </c>
      <c r="N39" s="4">
        <v>618</v>
      </c>
      <c r="O39" s="4">
        <v>621</v>
      </c>
      <c r="P39" s="4">
        <v>622</v>
      </c>
      <c r="Q39" s="4">
        <v>624</v>
      </c>
      <c r="R39" s="4" t="s">
        <v>10</v>
      </c>
      <c r="S39" s="4">
        <v>628</v>
      </c>
      <c r="T39" s="4">
        <v>942</v>
      </c>
      <c r="U39" s="4">
        <v>943</v>
      </c>
      <c r="V39" s="4">
        <v>944</v>
      </c>
      <c r="W39" s="4">
        <v>946</v>
      </c>
      <c r="X39" s="4">
        <v>947</v>
      </c>
      <c r="AB39" s="4"/>
    </row>
    <row r="40" spans="1:28" ht="12.75">
      <c r="B40" s="2"/>
      <c r="D40" s="82" t="s">
        <v>16</v>
      </c>
      <c r="E40" s="83"/>
      <c r="F40" s="83"/>
      <c r="G40" s="83"/>
      <c r="H40" s="83"/>
      <c r="I40" s="83"/>
      <c r="J40" s="83"/>
      <c r="K40" s="83"/>
      <c r="L40" s="83"/>
      <c r="M40" s="83"/>
      <c r="N40" s="4"/>
      <c r="O40" s="4"/>
      <c r="P40" s="4"/>
      <c r="Q40" s="4"/>
      <c r="R40" s="4"/>
      <c r="S40" s="4"/>
      <c r="T40" s="4"/>
      <c r="U40" s="4"/>
      <c r="V40" s="4"/>
      <c r="W40" s="4"/>
      <c r="X40" s="4"/>
      <c r="Y40" s="4"/>
      <c r="Z40" s="4"/>
      <c r="AB40" s="4"/>
    </row>
    <row r="41" spans="1:28" ht="12.75">
      <c r="B41" s="2"/>
      <c r="D41" s="6"/>
      <c r="E41" s="9"/>
      <c r="F41" s="9"/>
      <c r="G41" s="9"/>
      <c r="H41" s="9"/>
      <c r="I41" s="9"/>
      <c r="J41" s="9"/>
      <c r="K41" s="9"/>
      <c r="L41" s="9"/>
      <c r="M41" s="9"/>
      <c r="N41" s="4"/>
      <c r="O41" s="4"/>
      <c r="P41" s="4"/>
      <c r="Q41" s="4"/>
      <c r="R41" s="4"/>
      <c r="S41" s="4"/>
      <c r="T41" s="4"/>
      <c r="U41" s="4"/>
      <c r="V41" s="4"/>
      <c r="W41" s="4"/>
      <c r="X41" s="4"/>
      <c r="Y41" s="4"/>
      <c r="Z41" s="4"/>
      <c r="AB41" s="4"/>
    </row>
    <row r="42" spans="1:28">
      <c r="C42" s="1" t="s">
        <v>44</v>
      </c>
      <c r="D42" s="6" t="s">
        <v>13</v>
      </c>
      <c r="K42" s="4"/>
      <c r="L42" s="4"/>
      <c r="M42" s="4"/>
      <c r="N42" s="4"/>
      <c r="O42" s="4"/>
      <c r="P42" s="4"/>
      <c r="Q42" s="4"/>
      <c r="R42" s="4"/>
      <c r="S42" s="4"/>
      <c r="T42" s="4"/>
      <c r="U42" s="4"/>
      <c r="V42" s="4"/>
      <c r="W42" s="4"/>
      <c r="X42" s="4"/>
      <c r="Y42" s="4"/>
      <c r="Z42" s="4"/>
      <c r="AB42" s="4"/>
    </row>
    <row r="43" spans="1:28">
      <c r="B43" s="3" t="s">
        <v>43</v>
      </c>
      <c r="AB43" s="4"/>
    </row>
    <row r="44" spans="1:28">
      <c r="B44" s="3" t="s">
        <v>12</v>
      </c>
      <c r="AB44" s="4"/>
    </row>
    <row r="45" spans="1:28">
      <c r="B45" s="3" t="s">
        <v>14</v>
      </c>
      <c r="AB45" s="4"/>
    </row>
    <row r="46" spans="1:28">
      <c r="B46" s="3" t="s">
        <v>15</v>
      </c>
      <c r="AB46" s="4"/>
    </row>
    <row r="47" spans="1:28">
      <c r="AB47" s="4"/>
    </row>
    <row r="48" spans="1:28">
      <c r="B48" s="2"/>
      <c r="C48" s="19"/>
      <c r="D48" s="6"/>
      <c r="E48" s="6"/>
      <c r="F48" s="30"/>
      <c r="G48" s="6"/>
      <c r="H48" s="6"/>
      <c r="I48" s="6"/>
      <c r="J48" s="6"/>
      <c r="L48" s="6"/>
      <c r="M48" s="6"/>
      <c r="N48" s="6"/>
      <c r="O48" s="6"/>
      <c r="P48" s="6"/>
      <c r="Q48" s="6"/>
      <c r="R48" s="6"/>
      <c r="S48" s="6"/>
      <c r="T48" s="6"/>
      <c r="U48" s="6"/>
      <c r="V48" s="6"/>
      <c r="W48" s="6"/>
      <c r="X48" s="6"/>
      <c r="Y48" s="6"/>
      <c r="Z48" s="6"/>
      <c r="AB48" s="4"/>
    </row>
    <row r="49" spans="2:28">
      <c r="AB49" s="4"/>
    </row>
    <row r="50" spans="2:28">
      <c r="B50" s="2"/>
      <c r="D50" s="4"/>
      <c r="F50" s="4"/>
      <c r="K50" s="1"/>
      <c r="AB50" s="4"/>
    </row>
    <row r="51" spans="2:28">
      <c r="B51" s="2"/>
      <c r="F51" s="4"/>
      <c r="H51" s="6"/>
      <c r="U51" s="4"/>
      <c r="AB51" s="4"/>
    </row>
    <row r="52" spans="2:28">
      <c r="B52" s="2"/>
      <c r="F52" s="3"/>
      <c r="U52" s="4"/>
      <c r="AB52" s="4"/>
    </row>
    <row r="53" spans="2:28">
      <c r="B53" s="2"/>
      <c r="E53" s="3"/>
      <c r="F53" s="3"/>
      <c r="G53" s="3"/>
      <c r="I53" s="1"/>
      <c r="U53" s="4"/>
      <c r="AB53" s="4"/>
    </row>
    <row r="54" spans="2:28">
      <c r="B54" s="2"/>
      <c r="F54" s="3"/>
      <c r="U54" s="4"/>
      <c r="AB54" s="4"/>
    </row>
    <row r="55" spans="2:28">
      <c r="B55" s="2"/>
      <c r="D55" s="6"/>
      <c r="F55" s="4"/>
      <c r="K55" s="4"/>
      <c r="L55" s="4"/>
      <c r="M55" s="4"/>
      <c r="U55" s="4"/>
      <c r="AB55" s="4"/>
    </row>
    <row r="56" spans="2:28">
      <c r="B56" s="2"/>
      <c r="AB56" s="4"/>
    </row>
    <row r="57" spans="2:28">
      <c r="B57" s="2"/>
      <c r="F57" s="3"/>
    </row>
    <row r="58" spans="2:28">
      <c r="B58" s="2"/>
      <c r="F58" s="3"/>
    </row>
    <row r="59" spans="2:28">
      <c r="B59" s="2"/>
      <c r="F59" s="3"/>
    </row>
    <row r="60" spans="2:28">
      <c r="B60" s="2"/>
      <c r="E60" s="3"/>
      <c r="F60" s="4"/>
    </row>
    <row r="61" spans="2:28">
      <c r="F61" s="3"/>
    </row>
    <row r="62" spans="2:28">
      <c r="B62" s="2"/>
      <c r="C62" s="19"/>
      <c r="F62" s="3"/>
    </row>
    <row r="63" spans="2:28">
      <c r="F63" s="3"/>
    </row>
    <row r="64" spans="2:28">
      <c r="F64" s="3"/>
    </row>
    <row r="65" spans="6:6">
      <c r="F65" s="3"/>
    </row>
    <row r="66" spans="6:6">
      <c r="F66" s="3"/>
    </row>
    <row r="67" spans="6:6">
      <c r="F67" s="3"/>
    </row>
    <row r="68" spans="6:6">
      <c r="F68" s="3"/>
    </row>
    <row r="69" spans="6:6">
      <c r="F69" s="3"/>
    </row>
    <row r="70" spans="6:6">
      <c r="F70" s="3"/>
    </row>
    <row r="71" spans="6:6">
      <c r="F71" s="3"/>
    </row>
    <row r="72" spans="6:6">
      <c r="F72" s="3"/>
    </row>
    <row r="73" spans="6:6">
      <c r="F73" s="3"/>
    </row>
    <row r="74" spans="6:6">
      <c r="F74" s="3"/>
    </row>
  </sheetData>
  <mergeCells count="11">
    <mergeCell ref="D31:Z31"/>
    <mergeCell ref="D32:Z32"/>
    <mergeCell ref="D33:Z33"/>
    <mergeCell ref="D40:M40"/>
    <mergeCell ref="C10:Z10"/>
    <mergeCell ref="D11:Z11"/>
    <mergeCell ref="C16:Z16"/>
    <mergeCell ref="D30:Z30"/>
    <mergeCell ref="D12:Z12"/>
    <mergeCell ref="D14:Z14"/>
    <mergeCell ref="D15:Z15"/>
  </mergeCells>
  <phoneticPr fontId="6" type="noConversion"/>
  <pageMargins left="0.39370078740157483" right="0.39370078740157483" top="0.59055118110236227" bottom="0.39370078740157483" header="0.51181102362204722" footer="0.31496062992125984"/>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dimension ref="B1:G38"/>
  <sheetViews>
    <sheetView tabSelected="1" workbookViewId="0">
      <selection activeCell="A25" sqref="A25:XFD26"/>
    </sheetView>
  </sheetViews>
  <sheetFormatPr baseColWidth="10" defaultColWidth="11.42578125" defaultRowHeight="12.75"/>
  <cols>
    <col min="1" max="1" width="3.140625" style="40" customWidth="1"/>
    <col min="2" max="2" width="22.140625" style="40" bestFit="1" customWidth="1"/>
    <col min="3" max="3" width="87.7109375" style="45" customWidth="1"/>
    <col min="4" max="4" width="3.42578125" style="40" customWidth="1"/>
    <col min="5" max="5" width="15.42578125" style="46" customWidth="1"/>
    <col min="6" max="6" width="21.140625" style="59" customWidth="1"/>
    <col min="7" max="16384" width="11.42578125" style="40"/>
  </cols>
  <sheetData>
    <row r="1" spans="2:7">
      <c r="B1" s="39" t="s">
        <v>56</v>
      </c>
      <c r="C1" s="39" t="s">
        <v>57</v>
      </c>
      <c r="E1" s="41" t="s">
        <v>58</v>
      </c>
      <c r="F1" s="39" t="s">
        <v>59</v>
      </c>
    </row>
    <row r="2" spans="2:7">
      <c r="B2" s="36" t="s">
        <v>106</v>
      </c>
      <c r="C2" s="60" t="s">
        <v>112</v>
      </c>
      <c r="E2" s="44" t="s">
        <v>109</v>
      </c>
      <c r="F2" s="64" t="s">
        <v>110</v>
      </c>
    </row>
    <row r="3" spans="2:7">
      <c r="C3" s="43" t="s">
        <v>102</v>
      </c>
      <c r="E3" s="44" t="s">
        <v>114</v>
      </c>
      <c r="F3" s="64" t="s">
        <v>115</v>
      </c>
    </row>
    <row r="4" spans="2:7">
      <c r="E4" s="44" t="s">
        <v>60</v>
      </c>
      <c r="F4" s="64" t="s">
        <v>61</v>
      </c>
    </row>
    <row r="5" spans="2:7">
      <c r="B5" s="39" t="s">
        <v>64</v>
      </c>
      <c r="C5" s="39" t="s">
        <v>57</v>
      </c>
      <c r="E5" s="46" t="s">
        <v>62</v>
      </c>
      <c r="F5" s="59" t="s">
        <v>63</v>
      </c>
    </row>
    <row r="6" spans="2:7">
      <c r="B6" s="42" t="s">
        <v>65</v>
      </c>
      <c r="C6" s="43" t="s">
        <v>66</v>
      </c>
      <c r="E6" s="44"/>
      <c r="F6" s="64"/>
    </row>
    <row r="7" spans="2:7">
      <c r="B7" s="42" t="s">
        <v>67</v>
      </c>
      <c r="C7" s="43" t="s">
        <v>68</v>
      </c>
    </row>
    <row r="8" spans="2:7">
      <c r="B8" s="42"/>
      <c r="C8" s="43"/>
      <c r="E8" s="44"/>
      <c r="F8" s="64"/>
    </row>
    <row r="9" spans="2:7">
      <c r="B9" s="39" t="s">
        <v>69</v>
      </c>
      <c r="C9" s="39" t="s">
        <v>70</v>
      </c>
      <c r="E9" s="44"/>
      <c r="F9" s="64"/>
    </row>
    <row r="10" spans="2:7" ht="14.25" customHeight="1">
      <c r="B10" s="42" t="s">
        <v>71</v>
      </c>
      <c r="C10" s="43" t="s">
        <v>72</v>
      </c>
      <c r="E10" s="44"/>
      <c r="F10" s="64"/>
    </row>
    <row r="11" spans="2:7">
      <c r="C11" s="43" t="s">
        <v>73</v>
      </c>
      <c r="E11" s="44"/>
      <c r="F11" s="64"/>
      <c r="G11" s="44"/>
    </row>
    <row r="12" spans="2:7">
      <c r="C12" s="43" t="s">
        <v>74</v>
      </c>
      <c r="E12" s="44"/>
      <c r="F12" s="64"/>
    </row>
    <row r="13" spans="2:7">
      <c r="C13" s="43" t="s">
        <v>75</v>
      </c>
      <c r="E13" s="44"/>
      <c r="F13" s="64"/>
    </row>
    <row r="14" spans="2:7">
      <c r="B14" s="42" t="s">
        <v>76</v>
      </c>
      <c r="C14" s="43" t="s">
        <v>77</v>
      </c>
    </row>
    <row r="15" spans="2:7">
      <c r="B15" s="42" t="s">
        <v>78</v>
      </c>
      <c r="C15" s="42" t="s">
        <v>79</v>
      </c>
      <c r="E15" s="44"/>
      <c r="F15" s="64"/>
    </row>
    <row r="16" spans="2:7">
      <c r="B16" s="42" t="s">
        <v>80</v>
      </c>
      <c r="C16" s="43" t="s">
        <v>81</v>
      </c>
      <c r="E16" s="44"/>
      <c r="F16" s="64"/>
    </row>
    <row r="18" spans="2:3">
      <c r="B18" s="39" t="s">
        <v>82</v>
      </c>
      <c r="C18" s="39" t="s">
        <v>70</v>
      </c>
    </row>
    <row r="19" spans="2:3">
      <c r="B19" s="42" t="s">
        <v>83</v>
      </c>
      <c r="C19" s="43" t="s">
        <v>84</v>
      </c>
    </row>
    <row r="20" spans="2:3">
      <c r="B20" s="42" t="s">
        <v>85</v>
      </c>
      <c r="C20" s="43" t="s">
        <v>86</v>
      </c>
    </row>
    <row r="21" spans="2:3">
      <c r="C21" s="43"/>
    </row>
    <row r="22" spans="2:3">
      <c r="B22" s="39" t="s">
        <v>87</v>
      </c>
      <c r="C22" s="39" t="s">
        <v>70</v>
      </c>
    </row>
    <row r="23" spans="2:3">
      <c r="C23" s="43"/>
    </row>
    <row r="24" spans="2:3">
      <c r="B24" s="39" t="s">
        <v>97</v>
      </c>
      <c r="C24" s="39" t="s">
        <v>70</v>
      </c>
    </row>
    <row r="25" spans="2:3">
      <c r="B25" s="42" t="s">
        <v>307</v>
      </c>
      <c r="C25" s="43" t="s">
        <v>308</v>
      </c>
    </row>
    <row r="26" spans="2:3">
      <c r="C26" s="43"/>
    </row>
    <row r="27" spans="2:3">
      <c r="C27" s="43"/>
    </row>
    <row r="28" spans="2:3">
      <c r="C28" s="43"/>
    </row>
    <row r="29" spans="2:3">
      <c r="C29" s="43"/>
    </row>
    <row r="30" spans="2:3">
      <c r="C30" s="43"/>
    </row>
    <row r="31" spans="2:3">
      <c r="C31" s="43"/>
    </row>
    <row r="32" spans="2:3">
      <c r="C32" s="43"/>
    </row>
    <row r="33" spans="3:3">
      <c r="C33" s="43"/>
    </row>
    <row r="34" spans="3:3">
      <c r="C34" s="43"/>
    </row>
    <row r="35" spans="3:3">
      <c r="C35" s="43"/>
    </row>
    <row r="36" spans="3:3">
      <c r="C36" s="43"/>
    </row>
    <row r="37" spans="3:3">
      <c r="C37" s="43"/>
    </row>
    <row r="38" spans="3:3">
      <c r="C38" s="43"/>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dimension ref="A1:G34"/>
  <sheetViews>
    <sheetView workbookViewId="0">
      <selection activeCell="C11" sqref="C11"/>
    </sheetView>
  </sheetViews>
  <sheetFormatPr baseColWidth="10" defaultColWidth="11.42578125" defaultRowHeight="12.75"/>
  <cols>
    <col min="2" max="2" width="9" style="48" customWidth="1"/>
    <col min="3" max="3" width="71" style="50" customWidth="1"/>
    <col min="4" max="4" width="11.42578125" style="48"/>
  </cols>
  <sheetData>
    <row r="1" spans="1:7" ht="24">
      <c r="A1" s="41" t="s">
        <v>88</v>
      </c>
      <c r="B1" s="41" t="s">
        <v>89</v>
      </c>
      <c r="C1" s="41" t="s">
        <v>90</v>
      </c>
      <c r="D1" s="41" t="s">
        <v>91</v>
      </c>
    </row>
    <row r="2" spans="1:7">
      <c r="A2" s="47">
        <v>45625</v>
      </c>
      <c r="B2" s="44" t="s">
        <v>60</v>
      </c>
      <c r="C2" s="43" t="s">
        <v>306</v>
      </c>
      <c r="D2" s="48">
        <v>70</v>
      </c>
    </row>
    <row r="3" spans="1:7">
      <c r="A3" s="47"/>
      <c r="B3" s="44"/>
      <c r="C3" s="43"/>
    </row>
    <row r="4" spans="1:7">
      <c r="A4" s="47"/>
      <c r="B4" s="44"/>
      <c r="C4" s="43"/>
    </row>
    <row r="5" spans="1:7">
      <c r="A5" s="47"/>
      <c r="B5" s="44"/>
      <c r="C5" s="43"/>
    </row>
    <row r="6" spans="1:7">
      <c r="A6" s="47"/>
      <c r="B6" s="44"/>
      <c r="C6" s="43"/>
    </row>
    <row r="7" spans="1:7">
      <c r="A7" s="47"/>
      <c r="B7" s="44"/>
      <c r="C7" s="43"/>
    </row>
    <row r="8" spans="1:7">
      <c r="A8" s="47"/>
      <c r="B8" s="44"/>
      <c r="C8" s="43"/>
    </row>
    <row r="9" spans="1:7">
      <c r="A9" s="47"/>
      <c r="B9" s="44"/>
      <c r="C9" s="43"/>
    </row>
    <row r="10" spans="1:7">
      <c r="A10" s="47"/>
      <c r="B10" s="44"/>
      <c r="C10" s="43"/>
    </row>
    <row r="11" spans="1:7">
      <c r="A11" s="47"/>
      <c r="B11" s="44"/>
      <c r="C11" s="43"/>
    </row>
    <row r="12" spans="1:7">
      <c r="A12" s="47"/>
      <c r="B12" s="44"/>
      <c r="C12" s="43"/>
    </row>
    <row r="13" spans="1:7">
      <c r="A13" s="47"/>
      <c r="B13" s="44"/>
      <c r="C13" s="43"/>
    </row>
    <row r="14" spans="1:7">
      <c r="A14" s="47"/>
      <c r="B14" s="44"/>
      <c r="C14" s="43"/>
    </row>
    <row r="15" spans="1:7" s="48" customFormat="1">
      <c r="A15" s="47"/>
      <c r="B15" s="46"/>
      <c r="C15" s="45"/>
      <c r="E15"/>
      <c r="F15"/>
      <c r="G15"/>
    </row>
    <row r="16" spans="1:7" s="48" customFormat="1">
      <c r="A16" s="47"/>
      <c r="B16" s="46"/>
      <c r="C16" s="45"/>
      <c r="E16"/>
      <c r="F16"/>
      <c r="G16"/>
    </row>
    <row r="17" spans="1:7" s="48" customFormat="1">
      <c r="A17" s="47"/>
      <c r="B17" s="46"/>
      <c r="C17" s="45"/>
      <c r="E17"/>
      <c r="F17"/>
      <c r="G17"/>
    </row>
    <row r="18" spans="1:7" s="48" customFormat="1">
      <c r="A18" s="47"/>
      <c r="B18" s="46"/>
      <c r="C18" s="45"/>
      <c r="E18"/>
      <c r="F18"/>
      <c r="G18"/>
    </row>
    <row r="19" spans="1:7" s="48" customFormat="1">
      <c r="A19" s="47"/>
      <c r="B19" s="46"/>
      <c r="C19" s="45"/>
      <c r="E19"/>
      <c r="F19"/>
      <c r="G19"/>
    </row>
    <row r="20" spans="1:7" s="48" customFormat="1">
      <c r="A20" s="47"/>
      <c r="B20" s="46"/>
      <c r="C20" s="45"/>
      <c r="E20"/>
      <c r="F20"/>
      <c r="G20"/>
    </row>
    <row r="21" spans="1:7" s="48" customFormat="1">
      <c r="A21" s="47"/>
      <c r="B21" s="46"/>
      <c r="C21" s="45"/>
      <c r="E21"/>
      <c r="F21"/>
      <c r="G21"/>
    </row>
    <row r="22" spans="1:7" s="48" customFormat="1">
      <c r="A22" s="47"/>
      <c r="B22" s="46"/>
      <c r="C22" s="45"/>
      <c r="E22"/>
      <c r="F22"/>
      <c r="G22"/>
    </row>
    <row r="23" spans="1:7" s="48" customFormat="1">
      <c r="A23" s="47"/>
      <c r="B23" s="46"/>
      <c r="C23" s="45"/>
      <c r="E23"/>
      <c r="F23"/>
      <c r="G23"/>
    </row>
    <row r="24" spans="1:7" s="48" customFormat="1">
      <c r="A24" s="47"/>
      <c r="B24" s="46"/>
      <c r="C24" s="45"/>
      <c r="E24"/>
      <c r="F24"/>
      <c r="G24"/>
    </row>
    <row r="25" spans="1:7" s="48" customFormat="1">
      <c r="A25" s="49"/>
      <c r="C25" s="50"/>
      <c r="E25"/>
    </row>
    <row r="26" spans="1:7" s="48" customFormat="1">
      <c r="A26" s="49"/>
      <c r="C26" s="50"/>
      <c r="E26"/>
    </row>
    <row r="27" spans="1:7" s="48" customFormat="1">
      <c r="A27" s="49"/>
      <c r="C27" s="50"/>
      <c r="E27"/>
    </row>
    <row r="28" spans="1:7" s="48" customFormat="1">
      <c r="A28" s="49"/>
      <c r="C28" s="50"/>
      <c r="E28"/>
    </row>
    <row r="29" spans="1:7" s="48" customFormat="1">
      <c r="A29" s="49"/>
      <c r="C29" s="50"/>
      <c r="E29"/>
    </row>
    <row r="30" spans="1:7" s="48" customFormat="1">
      <c r="A30" s="49"/>
      <c r="C30" s="50"/>
      <c r="E30"/>
    </row>
    <row r="31" spans="1:7" s="48" customFormat="1">
      <c r="C31" s="50"/>
      <c r="E31"/>
    </row>
    <row r="32" spans="1:7" s="48" customFormat="1">
      <c r="C32" s="50"/>
      <c r="E32"/>
    </row>
    <row r="33" spans="3:5" s="48" customFormat="1">
      <c r="C33" s="50"/>
      <c r="E33"/>
    </row>
    <row r="34" spans="3:5" s="48" customFormat="1">
      <c r="C34" s="50"/>
      <c r="E34"/>
    </row>
  </sheetData>
  <pageMargins left="0.7" right="0.7" top="0.78740157499999996" bottom="0.78740157499999996" header="0.3" footer="0.3"/>
  <legacyDrawing r:id="rId1"/>
</worksheet>
</file>

<file path=xl/worksheets/sheet4.xml><?xml version="1.0" encoding="utf-8"?>
<worksheet xmlns="http://schemas.openxmlformats.org/spreadsheetml/2006/main" xmlns:r="http://schemas.openxmlformats.org/officeDocument/2006/relationships">
  <dimension ref="A1:I21"/>
  <sheetViews>
    <sheetView workbookViewId="0">
      <pane xSplit="1" ySplit="1" topLeftCell="B2" activePane="bottomRight" state="frozen"/>
      <selection pane="topRight" activeCell="B1" sqref="B1"/>
      <selection pane="bottomLeft" activeCell="A2" sqref="A2"/>
      <selection pane="bottomRight" activeCell="A10" sqref="A10"/>
    </sheetView>
  </sheetViews>
  <sheetFormatPr baseColWidth="10" defaultColWidth="11.42578125" defaultRowHeight="12.75"/>
  <cols>
    <col min="1" max="1" width="7.7109375" style="48" customWidth="1"/>
    <col min="2" max="2" width="55.42578125" style="9" customWidth="1"/>
    <col min="3" max="3" width="11.42578125" style="48" customWidth="1"/>
    <col min="4" max="4" width="6.7109375" style="48" customWidth="1"/>
    <col min="5" max="5" width="10.140625" style="48" customWidth="1"/>
    <col min="6" max="6" width="11.140625" style="48" customWidth="1"/>
    <col min="7" max="7" width="58.42578125" customWidth="1"/>
    <col min="8" max="8" width="29.140625" customWidth="1"/>
    <col min="9" max="9" width="36.28515625" customWidth="1"/>
  </cols>
  <sheetData>
    <row r="1" spans="1:9">
      <c r="A1" s="41" t="s">
        <v>92</v>
      </c>
      <c r="B1" s="39" t="s">
        <v>70</v>
      </c>
      <c r="C1" s="41" t="s">
        <v>93</v>
      </c>
      <c r="D1" s="41" t="s">
        <v>53</v>
      </c>
      <c r="E1" s="41" t="s">
        <v>94</v>
      </c>
      <c r="F1" s="41" t="s">
        <v>95</v>
      </c>
      <c r="G1" s="32" t="s">
        <v>96</v>
      </c>
      <c r="H1" s="39" t="s">
        <v>51</v>
      </c>
      <c r="I1" s="39" t="s">
        <v>52</v>
      </c>
    </row>
    <row r="2" spans="1:9" s="74" customFormat="1">
      <c r="A2" s="68" t="s">
        <v>107</v>
      </c>
      <c r="B2" s="69" t="s">
        <v>119</v>
      </c>
      <c r="C2" s="70" t="s">
        <v>120</v>
      </c>
      <c r="D2" s="70">
        <f>'Ser 1'!E78</f>
        <v>70</v>
      </c>
      <c r="E2" s="68"/>
      <c r="F2" s="71"/>
      <c r="G2" s="72"/>
      <c r="H2" s="72" t="s">
        <v>229</v>
      </c>
      <c r="I2" s="61" t="s">
        <v>230</v>
      </c>
    </row>
    <row r="3" spans="1:9" s="74" customFormat="1">
      <c r="A3" s="51" t="s">
        <v>98</v>
      </c>
      <c r="B3" s="43" t="s">
        <v>125</v>
      </c>
      <c r="C3" s="46" t="s">
        <v>120</v>
      </c>
      <c r="D3" s="44"/>
      <c r="E3" s="51" t="s">
        <v>107</v>
      </c>
      <c r="F3" s="58">
        <v>48</v>
      </c>
      <c r="G3" s="64" t="s">
        <v>127</v>
      </c>
      <c r="H3" s="63" t="s">
        <v>123</v>
      </c>
      <c r="I3" s="79" t="s">
        <v>124</v>
      </c>
    </row>
    <row r="4" spans="1:9" s="74" customFormat="1">
      <c r="A4" s="51" t="s">
        <v>99</v>
      </c>
      <c r="B4" s="43" t="s">
        <v>227</v>
      </c>
      <c r="C4" s="46" t="s">
        <v>120</v>
      </c>
      <c r="D4" s="44"/>
      <c r="E4" s="51" t="s">
        <v>237</v>
      </c>
      <c r="F4" s="58" t="s">
        <v>301</v>
      </c>
      <c r="G4" s="64" t="s">
        <v>302</v>
      </c>
      <c r="H4" s="64" t="s">
        <v>228</v>
      </c>
      <c r="I4" s="79" t="s">
        <v>10</v>
      </c>
    </row>
    <row r="5" spans="1:9" s="74" customFormat="1">
      <c r="A5" s="51" t="s">
        <v>100</v>
      </c>
      <c r="B5" s="43" t="s">
        <v>126</v>
      </c>
      <c r="C5" s="46" t="s">
        <v>120</v>
      </c>
      <c r="D5" s="44"/>
      <c r="E5" s="51" t="s">
        <v>44</v>
      </c>
      <c r="F5" s="58" t="s">
        <v>44</v>
      </c>
      <c r="G5" s="64" t="s">
        <v>300</v>
      </c>
      <c r="H5" s="64" t="s">
        <v>10</v>
      </c>
      <c r="I5" s="79" t="s">
        <v>10</v>
      </c>
    </row>
    <row r="6" spans="1:9">
      <c r="A6" s="51" t="s">
        <v>10</v>
      </c>
      <c r="B6" s="43"/>
      <c r="C6" s="46"/>
      <c r="D6" s="44"/>
      <c r="E6" s="51"/>
      <c r="F6" s="58"/>
      <c r="G6" s="64"/>
      <c r="H6" s="64"/>
    </row>
    <row r="7" spans="1:9">
      <c r="A7" s="51"/>
      <c r="B7" s="52" t="s">
        <v>101</v>
      </c>
      <c r="C7" s="46"/>
      <c r="D7" s="53">
        <f>SUM(D2:D5)</f>
        <v>70</v>
      </c>
      <c r="E7" s="51"/>
      <c r="F7" s="58"/>
      <c r="G7" s="59"/>
      <c r="H7" s="59"/>
    </row>
    <row r="8" spans="1:9">
      <c r="A8" s="51"/>
      <c r="B8" s="43"/>
      <c r="C8" s="46"/>
      <c r="D8" s="44"/>
      <c r="E8" s="51"/>
      <c r="F8" s="58"/>
      <c r="G8" s="59"/>
      <c r="H8" s="59"/>
    </row>
    <row r="9" spans="1:9">
      <c r="A9" s="51"/>
      <c r="B9" s="43"/>
      <c r="C9" s="46"/>
      <c r="D9" s="44"/>
      <c r="E9" s="51"/>
      <c r="F9" s="58"/>
      <c r="G9" s="59"/>
      <c r="H9" s="59"/>
    </row>
    <row r="10" spans="1:9">
      <c r="A10" s="51"/>
      <c r="B10" s="43"/>
      <c r="C10" s="46"/>
      <c r="D10" s="46"/>
      <c r="E10" s="44"/>
      <c r="F10" s="44"/>
      <c r="G10" s="44"/>
      <c r="H10" s="59"/>
    </row>
    <row r="11" spans="1:9">
      <c r="A11" s="51"/>
      <c r="E11" s="44"/>
      <c r="F11" s="44"/>
      <c r="G11" s="44"/>
      <c r="H11" s="59"/>
    </row>
    <row r="12" spans="1:9">
      <c r="A12" s="51"/>
      <c r="B12" s="43"/>
      <c r="C12" s="46"/>
      <c r="D12" s="46"/>
      <c r="E12" s="44"/>
      <c r="F12" s="46"/>
      <c r="G12" s="44"/>
      <c r="H12" s="59"/>
    </row>
    <row r="13" spans="1:9">
      <c r="A13" s="51"/>
      <c r="B13" s="43"/>
      <c r="C13" s="46"/>
      <c r="D13" s="46"/>
      <c r="E13" s="44"/>
      <c r="F13" s="46"/>
      <c r="G13" s="44"/>
      <c r="H13" s="59"/>
    </row>
    <row r="14" spans="1:9">
      <c r="A14" s="51"/>
      <c r="B14" s="45"/>
      <c r="C14" s="46"/>
      <c r="D14" s="46"/>
      <c r="E14" s="44"/>
      <c r="F14" s="44"/>
      <c r="H14" s="59"/>
    </row>
    <row r="15" spans="1:9">
      <c r="A15" s="51"/>
      <c r="B15" s="45"/>
      <c r="C15" s="46"/>
      <c r="D15" s="46"/>
      <c r="E15" s="44"/>
      <c r="F15" s="44"/>
      <c r="H15" s="59"/>
    </row>
    <row r="16" spans="1:9">
      <c r="A16" s="51"/>
      <c r="B16" s="45"/>
      <c r="C16" s="46"/>
      <c r="D16" s="46"/>
      <c r="E16" s="44"/>
      <c r="F16" s="44"/>
    </row>
    <row r="17" spans="1:6">
      <c r="A17" s="51"/>
      <c r="B17" s="45"/>
      <c r="C17" s="46"/>
      <c r="D17" s="46"/>
      <c r="E17" s="44"/>
      <c r="F17" s="44"/>
    </row>
    <row r="18" spans="1:6">
      <c r="A18" s="51"/>
      <c r="B18" s="45"/>
      <c r="C18" s="46"/>
      <c r="D18" s="46"/>
      <c r="E18" s="44"/>
      <c r="F18" s="44"/>
    </row>
    <row r="19" spans="1:6">
      <c r="A19" s="51"/>
      <c r="B19" s="45"/>
      <c r="C19" s="46"/>
      <c r="D19" s="46"/>
      <c r="E19" s="44"/>
      <c r="F19" s="44"/>
    </row>
    <row r="20" spans="1:6">
      <c r="A20" s="51"/>
      <c r="B20" s="45"/>
      <c r="C20" s="46"/>
      <c r="D20" s="46"/>
      <c r="E20" s="44"/>
      <c r="F20" s="44"/>
    </row>
    <row r="21" spans="1:6">
      <c r="A21" s="51"/>
      <c r="B21" s="45"/>
      <c r="C21" s="46"/>
      <c r="D21" s="46"/>
      <c r="E21" s="44"/>
      <c r="F21" s="44"/>
    </row>
  </sheetData>
  <hyperlinks>
    <hyperlink ref="I2" r:id="rId1"/>
    <hyperlink ref="H3" r:id="rId2"/>
  </hyperlinks>
  <pageMargins left="0.7" right="0.7" top="0.78740157499999996" bottom="0.78740157499999996" header="0.3" footer="0.3"/>
  <pageSetup paperSize="9" orientation="portrait" r:id="rId3"/>
</worksheet>
</file>

<file path=xl/worksheets/sheet5.xml><?xml version="1.0" encoding="utf-8"?>
<worksheet xmlns="http://schemas.openxmlformats.org/spreadsheetml/2006/main" xmlns:r="http://schemas.openxmlformats.org/officeDocument/2006/relationships">
  <dimension ref="A1:N91"/>
  <sheetViews>
    <sheetView zoomScale="110" zoomScaleNormal="110" zoomScalePageLayoutView="110" workbookViewId="0">
      <pane xSplit="1" ySplit="1" topLeftCell="B2" activePane="bottomRight" state="frozen"/>
      <selection pane="topRight" activeCell="B1" sqref="B1"/>
      <selection pane="bottomLeft" activeCell="A2" sqref="A2"/>
      <selection pane="bottomRight" activeCell="D60" sqref="D60"/>
    </sheetView>
  </sheetViews>
  <sheetFormatPr baseColWidth="10" defaultColWidth="11.42578125" defaultRowHeight="12"/>
  <cols>
    <col min="1" max="2" width="4.7109375" style="38" customWidth="1"/>
    <col min="3" max="3" width="20.85546875" style="73" customWidth="1"/>
    <col min="4" max="4" width="46.85546875" style="8" customWidth="1"/>
    <col min="5" max="5" width="44.42578125" style="8" customWidth="1"/>
    <col min="6" max="6" width="10.28515625" style="18" customWidth="1"/>
    <col min="7" max="7" width="5" style="1" customWidth="1"/>
    <col min="8" max="8" width="4.7109375" style="4" customWidth="1"/>
    <col min="9" max="10" width="4.7109375" style="1" customWidth="1"/>
    <col min="11" max="11" width="4.7109375" style="18" customWidth="1"/>
    <col min="12" max="12" width="4.7109375" style="4" customWidth="1"/>
    <col min="13" max="13" width="13.5703125" style="75" customWidth="1"/>
    <col min="14" max="14" width="22.5703125" style="75" bestFit="1" customWidth="1"/>
    <col min="15" max="16384" width="11.42578125" style="73"/>
  </cols>
  <sheetData>
    <row r="1" spans="1:14" ht="63" customHeight="1">
      <c r="A1" s="37" t="s">
        <v>54</v>
      </c>
      <c r="B1" s="37" t="s">
        <v>55</v>
      </c>
      <c r="C1" s="32" t="s">
        <v>135</v>
      </c>
      <c r="D1" s="77" t="s">
        <v>305</v>
      </c>
      <c r="E1" s="77" t="s">
        <v>108</v>
      </c>
      <c r="F1" s="34" t="s">
        <v>49</v>
      </c>
      <c r="G1" s="35" t="s">
        <v>111</v>
      </c>
      <c r="H1" s="35" t="s">
        <v>105</v>
      </c>
      <c r="I1" s="35" t="s">
        <v>40</v>
      </c>
      <c r="J1" s="35" t="s">
        <v>116</v>
      </c>
      <c r="K1" s="34" t="s">
        <v>103</v>
      </c>
      <c r="L1" s="35" t="s">
        <v>78</v>
      </c>
      <c r="M1" s="33" t="s">
        <v>51</v>
      </c>
      <c r="N1" s="33" t="s">
        <v>52</v>
      </c>
    </row>
    <row r="2" spans="1:14" ht="12.75">
      <c r="A2" s="38">
        <v>1</v>
      </c>
      <c r="C2" s="36" t="s">
        <v>132</v>
      </c>
      <c r="D2" s="85" t="s">
        <v>113</v>
      </c>
      <c r="E2" s="86"/>
      <c r="F2" s="38" t="s">
        <v>129</v>
      </c>
      <c r="G2" s="38">
        <v>1942</v>
      </c>
      <c r="H2" s="38" t="s">
        <v>10</v>
      </c>
      <c r="I2" s="38"/>
      <c r="J2" s="38" t="s">
        <v>117</v>
      </c>
      <c r="K2" s="55" t="s">
        <v>121</v>
      </c>
      <c r="L2" s="38" t="s">
        <v>62</v>
      </c>
      <c r="M2" s="57" t="s">
        <v>131</v>
      </c>
      <c r="N2" s="57" t="s">
        <v>216</v>
      </c>
    </row>
    <row r="3" spans="1:14" ht="12" customHeight="1">
      <c r="A3" s="38">
        <f>A2+1</f>
        <v>2</v>
      </c>
      <c r="C3" s="36" t="s">
        <v>132</v>
      </c>
      <c r="D3" s="85" t="s">
        <v>217</v>
      </c>
      <c r="E3" s="86"/>
      <c r="F3" s="38" t="s">
        <v>133</v>
      </c>
      <c r="G3" s="38">
        <v>1942</v>
      </c>
      <c r="H3" s="38"/>
      <c r="I3" s="38" t="s">
        <v>42</v>
      </c>
      <c r="J3" s="38" t="s">
        <v>117</v>
      </c>
      <c r="K3" s="55" t="s">
        <v>121</v>
      </c>
      <c r="L3" s="38" t="s">
        <v>130</v>
      </c>
      <c r="M3" s="57" t="s">
        <v>131</v>
      </c>
      <c r="N3" s="57" t="s">
        <v>10</v>
      </c>
    </row>
    <row r="4" spans="1:14" ht="11.45" customHeight="1">
      <c r="A4" s="38">
        <f>A3+1</f>
        <v>3</v>
      </c>
      <c r="C4" s="36" t="s">
        <v>132</v>
      </c>
      <c r="D4" s="85" t="s">
        <v>218</v>
      </c>
      <c r="E4" s="86"/>
      <c r="F4" s="38" t="s">
        <v>134</v>
      </c>
      <c r="G4" s="38">
        <v>1942</v>
      </c>
      <c r="H4" s="38" t="s">
        <v>10</v>
      </c>
      <c r="I4" s="38" t="s">
        <v>42</v>
      </c>
      <c r="J4" s="38" t="s">
        <v>117</v>
      </c>
      <c r="K4" s="55" t="s">
        <v>121</v>
      </c>
      <c r="L4" s="38" t="s">
        <v>130</v>
      </c>
      <c r="M4" s="57" t="s">
        <v>131</v>
      </c>
      <c r="N4" s="57" t="s">
        <v>10</v>
      </c>
    </row>
    <row r="5" spans="1:14" ht="11.45" customHeight="1">
      <c r="A5" s="38">
        <f>A4+1</f>
        <v>4</v>
      </c>
      <c r="B5" s="38" t="s">
        <v>10</v>
      </c>
      <c r="C5" s="36" t="s">
        <v>132</v>
      </c>
      <c r="D5" s="85" t="s">
        <v>219</v>
      </c>
      <c r="E5" s="86"/>
      <c r="F5" s="38" t="s">
        <v>138</v>
      </c>
      <c r="G5" s="38">
        <v>1942</v>
      </c>
      <c r="H5" s="38"/>
      <c r="I5" s="38"/>
      <c r="J5" s="38" t="s">
        <v>117</v>
      </c>
      <c r="K5" s="55" t="s">
        <v>121</v>
      </c>
      <c r="L5" s="38" t="s">
        <v>130</v>
      </c>
      <c r="M5" s="57" t="s">
        <v>131</v>
      </c>
      <c r="N5" s="57" t="s">
        <v>10</v>
      </c>
    </row>
    <row r="6" spans="1:14" ht="24" customHeight="1">
      <c r="A6" s="38">
        <f t="shared" ref="A6:A49" si="0">A5+1</f>
        <v>5</v>
      </c>
      <c r="C6" s="36" t="s">
        <v>132</v>
      </c>
      <c r="D6" s="85" t="s">
        <v>220</v>
      </c>
      <c r="E6" s="86"/>
      <c r="F6" s="38" t="s">
        <v>139</v>
      </c>
      <c r="G6" s="38">
        <v>1942</v>
      </c>
      <c r="H6" s="38"/>
      <c r="I6" s="38"/>
      <c r="J6" s="38" t="s">
        <v>117</v>
      </c>
      <c r="K6" s="55" t="s">
        <v>121</v>
      </c>
      <c r="L6" s="38" t="s">
        <v>130</v>
      </c>
      <c r="M6" s="57" t="s">
        <v>131</v>
      </c>
    </row>
    <row r="7" spans="1:14" ht="25.5" customHeight="1">
      <c r="A7" s="38">
        <f t="shared" si="0"/>
        <v>6</v>
      </c>
      <c r="C7" s="36" t="s">
        <v>132</v>
      </c>
      <c r="D7" s="85" t="s">
        <v>221</v>
      </c>
      <c r="E7" s="86"/>
      <c r="F7" s="38" t="s">
        <v>140</v>
      </c>
      <c r="G7" s="38">
        <v>1942</v>
      </c>
      <c r="H7" s="38"/>
      <c r="I7" s="38"/>
      <c r="J7" s="38" t="s">
        <v>117</v>
      </c>
      <c r="K7" s="55" t="s">
        <v>121</v>
      </c>
      <c r="L7" s="38" t="s">
        <v>130</v>
      </c>
      <c r="M7" s="57" t="s">
        <v>131</v>
      </c>
      <c r="N7" s="76"/>
    </row>
    <row r="8" spans="1:14" ht="37.5" customHeight="1">
      <c r="A8" s="38">
        <f t="shared" si="0"/>
        <v>7</v>
      </c>
      <c r="B8" s="36"/>
      <c r="C8" s="36" t="s">
        <v>132</v>
      </c>
      <c r="D8" s="85" t="s">
        <v>222</v>
      </c>
      <c r="E8" s="86"/>
      <c r="F8" s="38" t="s">
        <v>141</v>
      </c>
      <c r="G8" s="38">
        <v>1942</v>
      </c>
      <c r="H8" s="38"/>
      <c r="I8" s="38"/>
      <c r="J8" s="38" t="s">
        <v>117</v>
      </c>
      <c r="K8" s="55" t="s">
        <v>121</v>
      </c>
      <c r="L8" s="38" t="s">
        <v>130</v>
      </c>
      <c r="M8" s="57" t="s">
        <v>131</v>
      </c>
      <c r="N8" s="76"/>
    </row>
    <row r="9" spans="1:14" ht="25.5" customHeight="1">
      <c r="A9" s="38">
        <f t="shared" si="0"/>
        <v>8</v>
      </c>
      <c r="C9" s="36" t="s">
        <v>132</v>
      </c>
      <c r="D9" s="85" t="s">
        <v>223</v>
      </c>
      <c r="E9" s="86"/>
      <c r="F9" s="38" t="s">
        <v>142</v>
      </c>
      <c r="G9" s="38">
        <v>1942</v>
      </c>
      <c r="H9" s="38"/>
      <c r="I9" s="38"/>
      <c r="J9" s="38" t="s">
        <v>117</v>
      </c>
      <c r="K9" s="55" t="s">
        <v>121</v>
      </c>
      <c r="L9" s="38" t="s">
        <v>130</v>
      </c>
      <c r="M9" s="57" t="s">
        <v>131</v>
      </c>
      <c r="N9" s="36" t="s">
        <v>10</v>
      </c>
    </row>
    <row r="10" spans="1:14" ht="27" customHeight="1">
      <c r="A10" s="38">
        <f t="shared" si="0"/>
        <v>9</v>
      </c>
      <c r="C10" s="36" t="s">
        <v>132</v>
      </c>
      <c r="D10" s="85" t="s">
        <v>224</v>
      </c>
      <c r="E10" s="86"/>
      <c r="F10" s="38" t="s">
        <v>143</v>
      </c>
      <c r="G10" s="38">
        <v>1942</v>
      </c>
      <c r="H10" s="38" t="s">
        <v>10</v>
      </c>
      <c r="I10" s="38"/>
      <c r="J10" s="38" t="s">
        <v>117</v>
      </c>
      <c r="K10" s="55" t="s">
        <v>121</v>
      </c>
      <c r="L10" s="38" t="s">
        <v>130</v>
      </c>
      <c r="M10" s="57" t="s">
        <v>131</v>
      </c>
      <c r="N10" s="36"/>
    </row>
    <row r="11" spans="1:14" ht="29.25" customHeight="1">
      <c r="A11" s="38">
        <f t="shared" si="0"/>
        <v>10</v>
      </c>
      <c r="C11" s="36" t="s">
        <v>132</v>
      </c>
      <c r="D11" s="85" t="s">
        <v>225</v>
      </c>
      <c r="E11" s="86"/>
      <c r="F11" s="38" t="s">
        <v>144</v>
      </c>
      <c r="G11" s="38">
        <v>1942</v>
      </c>
      <c r="H11" s="38"/>
      <c r="I11" s="38" t="s">
        <v>42</v>
      </c>
      <c r="J11" s="38" t="s">
        <v>117</v>
      </c>
      <c r="K11" s="55" t="s">
        <v>121</v>
      </c>
      <c r="L11" s="38" t="s">
        <v>130</v>
      </c>
      <c r="M11" s="57" t="s">
        <v>131</v>
      </c>
      <c r="N11" s="36"/>
    </row>
    <row r="12" spans="1:14" ht="24" customHeight="1">
      <c r="A12" s="38">
        <f t="shared" si="0"/>
        <v>11</v>
      </c>
      <c r="C12" s="36" t="s">
        <v>132</v>
      </c>
      <c r="D12" s="85" t="s">
        <v>128</v>
      </c>
      <c r="E12" s="86"/>
      <c r="F12" s="38" t="s">
        <v>145</v>
      </c>
      <c r="G12" s="38">
        <v>1942</v>
      </c>
      <c r="H12" s="38">
        <v>1944</v>
      </c>
      <c r="I12" s="38" t="s">
        <v>42</v>
      </c>
      <c r="J12" s="38" t="s">
        <v>117</v>
      </c>
      <c r="K12" s="55" t="s">
        <v>121</v>
      </c>
      <c r="L12" s="38" t="s">
        <v>130</v>
      </c>
      <c r="M12" s="57" t="s">
        <v>131</v>
      </c>
      <c r="N12" s="36"/>
    </row>
    <row r="13" spans="1:14" ht="37.5" customHeight="1">
      <c r="A13" s="38">
        <f t="shared" si="0"/>
        <v>12</v>
      </c>
      <c r="C13" s="36" t="s">
        <v>132</v>
      </c>
      <c r="D13" s="85" t="s">
        <v>226</v>
      </c>
      <c r="E13" s="86"/>
      <c r="F13" s="38" t="s">
        <v>146</v>
      </c>
      <c r="G13" s="38">
        <v>1942</v>
      </c>
      <c r="H13" s="38"/>
      <c r="I13" s="38" t="s">
        <v>42</v>
      </c>
      <c r="J13" s="38" t="s">
        <v>117</v>
      </c>
      <c r="K13" s="55" t="s">
        <v>121</v>
      </c>
      <c r="L13" s="38" t="s">
        <v>130</v>
      </c>
      <c r="M13" s="57" t="s">
        <v>131</v>
      </c>
      <c r="N13" s="36" t="s">
        <v>10</v>
      </c>
    </row>
    <row r="14" spans="1:14" ht="24" customHeight="1">
      <c r="A14" s="38">
        <f t="shared" si="0"/>
        <v>13</v>
      </c>
      <c r="C14" s="36" t="s">
        <v>132</v>
      </c>
      <c r="D14" s="85" t="s">
        <v>136</v>
      </c>
      <c r="E14" s="86"/>
      <c r="F14" s="38" t="s">
        <v>147</v>
      </c>
      <c r="G14" s="38">
        <v>1942</v>
      </c>
      <c r="H14" s="38"/>
      <c r="I14" s="38" t="s">
        <v>42</v>
      </c>
      <c r="J14" s="38" t="s">
        <v>117</v>
      </c>
      <c r="K14" s="55" t="s">
        <v>121</v>
      </c>
      <c r="L14" s="38" t="s">
        <v>130</v>
      </c>
      <c r="M14" s="57" t="s">
        <v>131</v>
      </c>
      <c r="N14" s="36"/>
    </row>
    <row r="15" spans="1:14" ht="24" customHeight="1">
      <c r="A15" s="38">
        <f t="shared" si="0"/>
        <v>14</v>
      </c>
      <c r="B15" s="38" t="s">
        <v>10</v>
      </c>
      <c r="C15" s="36" t="s">
        <v>132</v>
      </c>
      <c r="D15" s="85" t="s">
        <v>137</v>
      </c>
      <c r="E15" s="86"/>
      <c r="F15" s="38" t="s">
        <v>148</v>
      </c>
      <c r="G15" s="38">
        <v>1942</v>
      </c>
      <c r="H15" s="38"/>
      <c r="I15" s="38"/>
      <c r="J15" s="38" t="s">
        <v>117</v>
      </c>
      <c r="K15" s="55" t="s">
        <v>121</v>
      </c>
      <c r="L15" s="38" t="s">
        <v>130</v>
      </c>
      <c r="M15" s="57" t="s">
        <v>131</v>
      </c>
      <c r="N15" s="36"/>
    </row>
    <row r="16" spans="1:14" ht="24.75" customHeight="1">
      <c r="A16" s="38">
        <f t="shared" si="0"/>
        <v>15</v>
      </c>
      <c r="C16" s="36" t="s">
        <v>132</v>
      </c>
      <c r="D16" s="85" t="s">
        <v>151</v>
      </c>
      <c r="E16" s="86"/>
      <c r="F16" s="38" t="s">
        <v>149</v>
      </c>
      <c r="G16" s="38">
        <v>1942</v>
      </c>
      <c r="H16" s="38"/>
      <c r="I16" s="38"/>
      <c r="J16" s="38" t="s">
        <v>117</v>
      </c>
      <c r="K16" s="55" t="s">
        <v>121</v>
      </c>
      <c r="L16" s="38" t="s">
        <v>130</v>
      </c>
      <c r="M16" s="57" t="s">
        <v>131</v>
      </c>
      <c r="N16" s="36"/>
    </row>
    <row r="17" spans="1:14" ht="25.5" customHeight="1">
      <c r="A17" s="38">
        <f t="shared" si="0"/>
        <v>16</v>
      </c>
      <c r="C17" s="36" t="s">
        <v>132</v>
      </c>
      <c r="D17" s="85" t="s">
        <v>152</v>
      </c>
      <c r="E17" s="86"/>
      <c r="F17" s="38" t="s">
        <v>150</v>
      </c>
      <c r="G17" s="38">
        <v>1942</v>
      </c>
      <c r="H17" s="38"/>
      <c r="I17" s="38"/>
      <c r="J17" s="38" t="s">
        <v>117</v>
      </c>
      <c r="K17" s="55" t="s">
        <v>121</v>
      </c>
      <c r="L17" s="38" t="s">
        <v>130</v>
      </c>
      <c r="M17" s="57" t="s">
        <v>131</v>
      </c>
      <c r="N17" s="36"/>
    </row>
    <row r="18" spans="1:14" ht="24.75" customHeight="1">
      <c r="A18" s="38">
        <f t="shared" si="0"/>
        <v>17</v>
      </c>
      <c r="C18" s="36" t="s">
        <v>132</v>
      </c>
      <c r="D18" s="85" t="s">
        <v>153</v>
      </c>
      <c r="E18" s="86"/>
      <c r="F18" s="38" t="s">
        <v>162</v>
      </c>
      <c r="G18" s="38">
        <v>1942</v>
      </c>
      <c r="H18" s="38"/>
      <c r="I18" s="38"/>
      <c r="J18" s="38" t="s">
        <v>117</v>
      </c>
      <c r="K18" s="55" t="s">
        <v>121</v>
      </c>
      <c r="L18" s="38" t="s">
        <v>130</v>
      </c>
      <c r="M18" s="57" t="s">
        <v>131</v>
      </c>
      <c r="N18" s="36"/>
    </row>
    <row r="19" spans="1:14" ht="24.75" customHeight="1">
      <c r="A19" s="38">
        <f t="shared" si="0"/>
        <v>18</v>
      </c>
      <c r="C19" s="36" t="s">
        <v>132</v>
      </c>
      <c r="D19" s="85" t="s">
        <v>154</v>
      </c>
      <c r="E19" s="86"/>
      <c r="F19" s="38" t="s">
        <v>163</v>
      </c>
      <c r="G19" s="38">
        <v>1942</v>
      </c>
      <c r="H19" s="38"/>
      <c r="I19" s="38"/>
      <c r="J19" s="38" t="s">
        <v>117</v>
      </c>
      <c r="K19" s="55" t="s">
        <v>121</v>
      </c>
      <c r="L19" s="38" t="s">
        <v>130</v>
      </c>
      <c r="M19" s="57" t="s">
        <v>131</v>
      </c>
      <c r="N19" s="36"/>
    </row>
    <row r="20" spans="1:14" ht="24" customHeight="1">
      <c r="A20" s="38">
        <f t="shared" si="0"/>
        <v>19</v>
      </c>
      <c r="C20" s="36" t="s">
        <v>132</v>
      </c>
      <c r="D20" s="85" t="s">
        <v>155</v>
      </c>
      <c r="E20" s="86"/>
      <c r="F20" s="38" t="s">
        <v>164</v>
      </c>
      <c r="G20" s="38">
        <v>1942</v>
      </c>
      <c r="H20" s="38"/>
      <c r="I20" s="38"/>
      <c r="J20" s="38" t="s">
        <v>117</v>
      </c>
      <c r="K20" s="55" t="s">
        <v>121</v>
      </c>
      <c r="L20" s="38" t="s">
        <v>62</v>
      </c>
      <c r="M20" s="57" t="s">
        <v>131</v>
      </c>
      <c r="N20" s="36"/>
    </row>
    <row r="21" spans="1:14" ht="35.25" customHeight="1">
      <c r="A21" s="38">
        <f t="shared" si="0"/>
        <v>20</v>
      </c>
      <c r="C21" s="36" t="s">
        <v>132</v>
      </c>
      <c r="D21" s="85" t="s">
        <v>156</v>
      </c>
      <c r="E21" s="86"/>
      <c r="F21" s="38" t="s">
        <v>165</v>
      </c>
      <c r="G21" s="38">
        <v>1942</v>
      </c>
      <c r="H21" s="38"/>
      <c r="I21" s="38"/>
      <c r="J21" s="38" t="s">
        <v>117</v>
      </c>
      <c r="K21" s="55" t="s">
        <v>121</v>
      </c>
      <c r="L21" s="38" t="s">
        <v>130</v>
      </c>
      <c r="M21" s="57" t="s">
        <v>131</v>
      </c>
      <c r="N21" s="36"/>
    </row>
    <row r="22" spans="1:14" ht="23.25" customHeight="1">
      <c r="A22" s="38">
        <f t="shared" si="0"/>
        <v>21</v>
      </c>
      <c r="C22" s="36" t="s">
        <v>132</v>
      </c>
      <c r="D22" s="85" t="s">
        <v>157</v>
      </c>
      <c r="E22" s="86"/>
      <c r="F22" s="38" t="s">
        <v>166</v>
      </c>
      <c r="G22" s="38">
        <v>1942</v>
      </c>
      <c r="H22" s="38"/>
      <c r="I22" s="38"/>
      <c r="J22" s="38" t="s">
        <v>117</v>
      </c>
      <c r="K22" s="55" t="s">
        <v>121</v>
      </c>
      <c r="L22" s="38" t="s">
        <v>130</v>
      </c>
      <c r="M22" s="57" t="s">
        <v>131</v>
      </c>
      <c r="N22" s="36"/>
    </row>
    <row r="23" spans="1:14" ht="12.75">
      <c r="A23" s="38">
        <f t="shared" si="0"/>
        <v>22</v>
      </c>
      <c r="C23" s="36" t="s">
        <v>132</v>
      </c>
      <c r="D23" s="85" t="s">
        <v>158</v>
      </c>
      <c r="E23" s="86"/>
      <c r="F23" s="38" t="s">
        <v>167</v>
      </c>
      <c r="G23" s="38">
        <v>1942</v>
      </c>
      <c r="H23" s="38"/>
      <c r="I23" s="38"/>
      <c r="J23" s="38" t="s">
        <v>117</v>
      </c>
      <c r="K23" s="55" t="s">
        <v>121</v>
      </c>
      <c r="L23" s="38" t="s">
        <v>130</v>
      </c>
      <c r="M23" s="57" t="s">
        <v>131</v>
      </c>
      <c r="N23" s="36"/>
    </row>
    <row r="24" spans="1:14" ht="11.45" customHeight="1">
      <c r="A24" s="38">
        <f t="shared" si="0"/>
        <v>23</v>
      </c>
      <c r="C24" s="36" t="s">
        <v>132</v>
      </c>
      <c r="D24" s="85" t="s">
        <v>159</v>
      </c>
      <c r="E24" s="86"/>
      <c r="F24" s="38" t="s">
        <v>168</v>
      </c>
      <c r="G24" s="38">
        <v>1942</v>
      </c>
      <c r="H24" s="38"/>
      <c r="I24" s="38" t="s">
        <v>42</v>
      </c>
      <c r="J24" s="38" t="s">
        <v>117</v>
      </c>
      <c r="K24" s="55" t="s">
        <v>121</v>
      </c>
      <c r="L24" s="38" t="s">
        <v>130</v>
      </c>
      <c r="M24" s="57" t="s">
        <v>131</v>
      </c>
      <c r="N24" s="36"/>
    </row>
    <row r="25" spans="1:14" ht="24" customHeight="1">
      <c r="A25" s="38">
        <f t="shared" si="0"/>
        <v>24</v>
      </c>
      <c r="C25" s="36" t="s">
        <v>132</v>
      </c>
      <c r="D25" s="85" t="s">
        <v>215</v>
      </c>
      <c r="E25" s="86"/>
      <c r="F25" s="38" t="s">
        <v>169</v>
      </c>
      <c r="G25" s="38">
        <v>1942</v>
      </c>
      <c r="H25" s="38"/>
      <c r="I25" s="38"/>
      <c r="J25" s="38" t="s">
        <v>117</v>
      </c>
      <c r="K25" s="55" t="s">
        <v>121</v>
      </c>
      <c r="L25" s="38" t="s">
        <v>130</v>
      </c>
      <c r="M25" s="57" t="s">
        <v>131</v>
      </c>
      <c r="N25" s="36"/>
    </row>
    <row r="26" spans="1:14" ht="23.25" customHeight="1">
      <c r="A26" s="38">
        <f t="shared" si="0"/>
        <v>25</v>
      </c>
      <c r="C26" s="36" t="s">
        <v>132</v>
      </c>
      <c r="D26" s="85" t="s">
        <v>160</v>
      </c>
      <c r="E26" s="86"/>
      <c r="F26" s="38" t="s">
        <v>170</v>
      </c>
      <c r="G26" s="38">
        <v>1942</v>
      </c>
      <c r="H26" s="38"/>
      <c r="I26" s="38"/>
      <c r="J26" s="38" t="s">
        <v>117</v>
      </c>
      <c r="K26" s="55" t="s">
        <v>121</v>
      </c>
      <c r="L26" s="38" t="s">
        <v>130</v>
      </c>
      <c r="M26" s="57" t="s">
        <v>131</v>
      </c>
      <c r="N26" s="36"/>
    </row>
    <row r="27" spans="1:14" ht="23.25" customHeight="1">
      <c r="A27" s="38">
        <f t="shared" si="0"/>
        <v>26</v>
      </c>
      <c r="C27" s="36" t="s">
        <v>132</v>
      </c>
      <c r="D27" s="85" t="s">
        <v>161</v>
      </c>
      <c r="E27" s="86"/>
      <c r="F27" s="38" t="s">
        <v>171</v>
      </c>
      <c r="G27" s="38">
        <v>1942</v>
      </c>
      <c r="H27" s="38"/>
      <c r="I27" s="38" t="s">
        <v>42</v>
      </c>
      <c r="J27" s="38" t="s">
        <v>117</v>
      </c>
      <c r="K27" s="55" t="s">
        <v>121</v>
      </c>
      <c r="L27" s="38" t="s">
        <v>62</v>
      </c>
      <c r="M27" s="57" t="s">
        <v>131</v>
      </c>
      <c r="N27" s="36"/>
    </row>
    <row r="28" spans="1:14" ht="11.45" customHeight="1">
      <c r="A28" s="38">
        <f t="shared" si="0"/>
        <v>27</v>
      </c>
      <c r="C28" s="36" t="s">
        <v>132</v>
      </c>
      <c r="D28" s="85" t="s">
        <v>173</v>
      </c>
      <c r="E28" s="86"/>
      <c r="F28" s="38" t="s">
        <v>172</v>
      </c>
      <c r="G28" s="38">
        <v>1942</v>
      </c>
      <c r="H28" s="38"/>
      <c r="I28" s="38"/>
      <c r="J28" s="38" t="s">
        <v>117</v>
      </c>
      <c r="K28" s="55" t="s">
        <v>121</v>
      </c>
      <c r="L28" s="38" t="s">
        <v>130</v>
      </c>
      <c r="M28" s="57" t="s">
        <v>131</v>
      </c>
      <c r="N28" s="36" t="s">
        <v>10</v>
      </c>
    </row>
    <row r="29" spans="1:14" ht="11.45" customHeight="1">
      <c r="A29" s="38">
        <f t="shared" si="0"/>
        <v>28</v>
      </c>
      <c r="C29" s="36" t="s">
        <v>132</v>
      </c>
      <c r="D29" s="85" t="s">
        <v>174</v>
      </c>
      <c r="E29" s="86"/>
      <c r="F29" s="38" t="s">
        <v>183</v>
      </c>
      <c r="G29" s="38">
        <v>1942</v>
      </c>
      <c r="H29" s="38"/>
      <c r="I29" s="38"/>
      <c r="J29" s="38" t="s">
        <v>117</v>
      </c>
      <c r="K29" s="55" t="s">
        <v>121</v>
      </c>
      <c r="L29" s="38" t="s">
        <v>130</v>
      </c>
      <c r="M29" s="57" t="s">
        <v>131</v>
      </c>
      <c r="N29" s="36" t="s">
        <v>10</v>
      </c>
    </row>
    <row r="30" spans="1:14" ht="23.25" customHeight="1">
      <c r="A30" s="38">
        <f t="shared" si="0"/>
        <v>29</v>
      </c>
      <c r="C30" s="36" t="s">
        <v>132</v>
      </c>
      <c r="D30" s="85" t="s">
        <v>175</v>
      </c>
      <c r="E30" s="86"/>
      <c r="F30" s="38" t="s">
        <v>184</v>
      </c>
      <c r="G30" s="38">
        <v>1942</v>
      </c>
      <c r="H30" s="38"/>
      <c r="I30" s="38" t="s">
        <v>42</v>
      </c>
      <c r="J30" s="38" t="s">
        <v>117</v>
      </c>
      <c r="K30" s="55" t="s">
        <v>121</v>
      </c>
      <c r="L30" s="38" t="s">
        <v>62</v>
      </c>
      <c r="M30" s="57" t="s">
        <v>131</v>
      </c>
      <c r="N30" s="36"/>
    </row>
    <row r="31" spans="1:14" ht="12.75">
      <c r="A31" s="38">
        <f t="shared" si="0"/>
        <v>30</v>
      </c>
      <c r="C31" s="36" t="s">
        <v>132</v>
      </c>
      <c r="D31" s="85" t="s">
        <v>176</v>
      </c>
      <c r="E31" s="86"/>
      <c r="F31" s="38" t="s">
        <v>185</v>
      </c>
      <c r="G31" s="38">
        <v>1942</v>
      </c>
      <c r="H31" s="38"/>
      <c r="I31" s="38"/>
      <c r="J31" s="38" t="s">
        <v>117</v>
      </c>
      <c r="K31" s="55" t="s">
        <v>121</v>
      </c>
      <c r="L31" s="38" t="s">
        <v>62</v>
      </c>
      <c r="M31" s="57" t="s">
        <v>131</v>
      </c>
      <c r="N31" s="57" t="s">
        <v>10</v>
      </c>
    </row>
    <row r="32" spans="1:14" ht="12" customHeight="1">
      <c r="A32" s="38">
        <f t="shared" si="0"/>
        <v>31</v>
      </c>
      <c r="C32" s="36" t="s">
        <v>132</v>
      </c>
      <c r="D32" s="85" t="s">
        <v>177</v>
      </c>
      <c r="E32" s="86"/>
      <c r="F32" s="38" t="s">
        <v>186</v>
      </c>
      <c r="G32" s="38">
        <v>1942</v>
      </c>
      <c r="H32" s="38"/>
      <c r="I32" s="38"/>
      <c r="J32" s="38" t="s">
        <v>117</v>
      </c>
      <c r="K32" s="55" t="s">
        <v>121</v>
      </c>
      <c r="L32" s="38" t="s">
        <v>130</v>
      </c>
      <c r="M32" s="57" t="s">
        <v>131</v>
      </c>
      <c r="N32" s="36"/>
    </row>
    <row r="33" spans="1:14" ht="27" customHeight="1">
      <c r="A33" s="38">
        <f t="shared" si="0"/>
        <v>32</v>
      </c>
      <c r="C33" s="36" t="s">
        <v>132</v>
      </c>
      <c r="D33" s="85" t="s">
        <v>178</v>
      </c>
      <c r="E33" s="86"/>
      <c r="F33" s="38" t="s">
        <v>187</v>
      </c>
      <c r="G33" s="38">
        <v>1942</v>
      </c>
      <c r="H33" s="38"/>
      <c r="I33" s="38" t="s">
        <v>42</v>
      </c>
      <c r="J33" s="38" t="s">
        <v>117</v>
      </c>
      <c r="K33" s="55" t="s">
        <v>121</v>
      </c>
      <c r="L33" s="38" t="s">
        <v>130</v>
      </c>
      <c r="M33" s="57" t="s">
        <v>131</v>
      </c>
      <c r="N33" s="36"/>
    </row>
    <row r="34" spans="1:14" ht="27" customHeight="1">
      <c r="A34" s="38">
        <f t="shared" si="0"/>
        <v>33</v>
      </c>
      <c r="C34" s="36" t="s">
        <v>132</v>
      </c>
      <c r="D34" s="85" t="s">
        <v>179</v>
      </c>
      <c r="E34" s="86"/>
      <c r="F34" s="38" t="s">
        <v>188</v>
      </c>
      <c r="G34" s="38">
        <v>1942</v>
      </c>
      <c r="H34" s="38"/>
      <c r="I34" s="38" t="s">
        <v>42</v>
      </c>
      <c r="J34" s="38" t="s">
        <v>117</v>
      </c>
      <c r="K34" s="55" t="s">
        <v>121</v>
      </c>
      <c r="L34" s="38" t="s">
        <v>62</v>
      </c>
      <c r="M34" s="57" t="s">
        <v>131</v>
      </c>
      <c r="N34" s="36"/>
    </row>
    <row r="35" spans="1:14" ht="26.25" customHeight="1">
      <c r="A35" s="38">
        <f t="shared" si="0"/>
        <v>34</v>
      </c>
      <c r="C35" s="36" t="s">
        <v>132</v>
      </c>
      <c r="D35" s="85" t="s">
        <v>180</v>
      </c>
      <c r="E35" s="86"/>
      <c r="F35" s="38" t="s">
        <v>194</v>
      </c>
      <c r="G35" s="38">
        <v>1942</v>
      </c>
      <c r="H35" s="38"/>
      <c r="I35" s="38"/>
      <c r="J35" s="38" t="s">
        <v>117</v>
      </c>
      <c r="K35" s="55" t="s">
        <v>121</v>
      </c>
      <c r="L35" s="38" t="s">
        <v>130</v>
      </c>
      <c r="M35" s="57" t="s">
        <v>131</v>
      </c>
      <c r="N35" s="36"/>
    </row>
    <row r="36" spans="1:14" ht="38.25" customHeight="1">
      <c r="A36" s="38">
        <f t="shared" si="0"/>
        <v>35</v>
      </c>
      <c r="C36" s="36" t="s">
        <v>132</v>
      </c>
      <c r="D36" s="85" t="s">
        <v>181</v>
      </c>
      <c r="E36" s="86"/>
      <c r="F36" s="38" t="s">
        <v>195</v>
      </c>
      <c r="G36" s="38">
        <v>1942</v>
      </c>
      <c r="H36" s="38"/>
      <c r="I36" s="38"/>
      <c r="J36" s="38" t="s">
        <v>117</v>
      </c>
      <c r="K36" s="55" t="s">
        <v>121</v>
      </c>
      <c r="L36" s="38" t="s">
        <v>62</v>
      </c>
      <c r="M36" s="57" t="s">
        <v>131</v>
      </c>
      <c r="N36" s="36"/>
    </row>
    <row r="37" spans="1:14" ht="26.25" customHeight="1">
      <c r="A37" s="38">
        <f t="shared" si="0"/>
        <v>36</v>
      </c>
      <c r="C37" s="36" t="s">
        <v>132</v>
      </c>
      <c r="D37" s="85" t="s">
        <v>182</v>
      </c>
      <c r="E37" s="86"/>
      <c r="F37" s="38" t="s">
        <v>196</v>
      </c>
      <c r="G37" s="38">
        <v>1942</v>
      </c>
      <c r="H37" s="38"/>
      <c r="I37" s="38"/>
      <c r="J37" s="38" t="s">
        <v>117</v>
      </c>
      <c r="K37" s="55" t="s">
        <v>121</v>
      </c>
      <c r="L37" s="38" t="s">
        <v>130</v>
      </c>
      <c r="M37" s="57" t="s">
        <v>131</v>
      </c>
      <c r="N37" s="36"/>
    </row>
    <row r="38" spans="1:14" ht="25.5" customHeight="1">
      <c r="A38" s="38">
        <f t="shared" si="0"/>
        <v>37</v>
      </c>
      <c r="C38" s="36" t="s">
        <v>132</v>
      </c>
      <c r="D38" s="85" t="s">
        <v>189</v>
      </c>
      <c r="E38" s="86"/>
      <c r="F38" s="38" t="s">
        <v>197</v>
      </c>
      <c r="G38" s="38">
        <v>1942</v>
      </c>
      <c r="H38" s="38"/>
      <c r="I38" s="38"/>
      <c r="J38" s="38" t="s">
        <v>117</v>
      </c>
      <c r="K38" s="55" t="s">
        <v>121</v>
      </c>
      <c r="L38" s="38" t="s">
        <v>130</v>
      </c>
      <c r="M38" s="57" t="s">
        <v>131</v>
      </c>
      <c r="N38" s="36"/>
    </row>
    <row r="39" spans="1:14" ht="36.75" customHeight="1">
      <c r="A39" s="38">
        <f t="shared" si="0"/>
        <v>38</v>
      </c>
      <c r="C39" s="36" t="s">
        <v>132</v>
      </c>
      <c r="D39" s="85" t="s">
        <v>190</v>
      </c>
      <c r="E39" s="86"/>
      <c r="F39" s="38" t="s">
        <v>198</v>
      </c>
      <c r="G39" s="38">
        <v>1942</v>
      </c>
      <c r="H39" s="38"/>
      <c r="I39" s="38" t="s">
        <v>42</v>
      </c>
      <c r="J39" s="38" t="s">
        <v>117</v>
      </c>
      <c r="K39" s="55" t="s">
        <v>121</v>
      </c>
      <c r="L39" s="38" t="s">
        <v>130</v>
      </c>
      <c r="M39" s="57" t="s">
        <v>131</v>
      </c>
      <c r="N39" s="36"/>
    </row>
    <row r="40" spans="1:14" ht="24" customHeight="1">
      <c r="A40" s="38">
        <f t="shared" si="0"/>
        <v>39</v>
      </c>
      <c r="C40" s="36" t="s">
        <v>132</v>
      </c>
      <c r="D40" s="85" t="s">
        <v>191</v>
      </c>
      <c r="E40" s="86"/>
      <c r="F40" s="38" t="s">
        <v>199</v>
      </c>
      <c r="G40" s="38">
        <v>1942</v>
      </c>
      <c r="H40" s="38"/>
      <c r="I40" s="38"/>
      <c r="J40" s="38" t="s">
        <v>117</v>
      </c>
      <c r="K40" s="55" t="s">
        <v>121</v>
      </c>
      <c r="L40" s="38" t="s">
        <v>130</v>
      </c>
      <c r="M40" s="57" t="s">
        <v>131</v>
      </c>
      <c r="N40" s="36"/>
    </row>
    <row r="41" spans="1:14" ht="24" customHeight="1">
      <c r="A41" s="38">
        <f t="shared" si="0"/>
        <v>40</v>
      </c>
      <c r="C41" s="36" t="s">
        <v>132</v>
      </c>
      <c r="D41" s="85" t="s">
        <v>234</v>
      </c>
      <c r="E41" s="86"/>
      <c r="F41" s="38" t="s">
        <v>200</v>
      </c>
      <c r="G41" s="38">
        <v>1942</v>
      </c>
      <c r="H41" s="38"/>
      <c r="I41" s="38" t="s">
        <v>42</v>
      </c>
      <c r="J41" s="38" t="s">
        <v>117</v>
      </c>
      <c r="K41" s="55" t="s">
        <v>121</v>
      </c>
      <c r="L41" s="38" t="s">
        <v>62</v>
      </c>
      <c r="M41" s="57" t="s">
        <v>131</v>
      </c>
      <c r="N41" s="36" t="s">
        <v>10</v>
      </c>
    </row>
    <row r="42" spans="1:14" ht="12" customHeight="1">
      <c r="A42" s="38">
        <f t="shared" si="0"/>
        <v>41</v>
      </c>
      <c r="C42" s="36" t="s">
        <v>132</v>
      </c>
      <c r="D42" s="85" t="s">
        <v>192</v>
      </c>
      <c r="E42" s="86"/>
      <c r="F42" s="38" t="s">
        <v>201</v>
      </c>
      <c r="G42" s="38">
        <v>1942</v>
      </c>
      <c r="H42" s="38"/>
      <c r="I42" s="38" t="s">
        <v>42</v>
      </c>
      <c r="J42" s="38" t="s">
        <v>117</v>
      </c>
      <c r="K42" s="55" t="s">
        <v>121</v>
      </c>
      <c r="L42" s="38" t="s">
        <v>130</v>
      </c>
      <c r="M42" s="57" t="s">
        <v>131</v>
      </c>
      <c r="N42" s="36"/>
    </row>
    <row r="43" spans="1:14" ht="12" customHeight="1">
      <c r="A43" s="38">
        <f t="shared" si="0"/>
        <v>42</v>
      </c>
      <c r="C43" s="36" t="s">
        <v>132</v>
      </c>
      <c r="D43" s="85" t="s">
        <v>193</v>
      </c>
      <c r="E43" s="86"/>
      <c r="F43" s="38" t="s">
        <v>202</v>
      </c>
      <c r="G43" s="38">
        <v>1942</v>
      </c>
      <c r="H43" s="38"/>
      <c r="I43" s="38" t="s">
        <v>42</v>
      </c>
      <c r="J43" s="38" t="s">
        <v>117</v>
      </c>
      <c r="K43" s="55" t="s">
        <v>121</v>
      </c>
      <c r="L43" s="38" t="s">
        <v>130</v>
      </c>
      <c r="M43" s="57" t="s">
        <v>131</v>
      </c>
      <c r="N43" s="36"/>
    </row>
    <row r="44" spans="1:14" ht="12" customHeight="1">
      <c r="A44" s="38">
        <f t="shared" si="0"/>
        <v>43</v>
      </c>
      <c r="C44" s="36" t="s">
        <v>132</v>
      </c>
      <c r="D44" s="85" t="s">
        <v>206</v>
      </c>
      <c r="E44" s="86"/>
      <c r="F44" s="38" t="s">
        <v>203</v>
      </c>
      <c r="G44" s="38">
        <v>1942</v>
      </c>
      <c r="H44" s="38"/>
      <c r="I44" s="38" t="s">
        <v>42</v>
      </c>
      <c r="J44" s="38" t="s">
        <v>117</v>
      </c>
      <c r="K44" s="55" t="s">
        <v>121</v>
      </c>
      <c r="L44" s="38" t="s">
        <v>130</v>
      </c>
      <c r="M44" s="57" t="s">
        <v>131</v>
      </c>
      <c r="N44" s="36"/>
    </row>
    <row r="45" spans="1:14" ht="12" customHeight="1">
      <c r="A45" s="38">
        <f t="shared" si="0"/>
        <v>44</v>
      </c>
      <c r="C45" s="36" t="s">
        <v>132</v>
      </c>
      <c r="D45" s="85" t="s">
        <v>207</v>
      </c>
      <c r="E45" s="86"/>
      <c r="F45" s="38" t="s">
        <v>204</v>
      </c>
      <c r="G45" s="38">
        <v>1942</v>
      </c>
      <c r="H45" s="38"/>
      <c r="I45" s="38" t="s">
        <v>42</v>
      </c>
      <c r="J45" s="38" t="s">
        <v>117</v>
      </c>
      <c r="K45" s="55" t="s">
        <v>121</v>
      </c>
      <c r="L45" s="38" t="s">
        <v>130</v>
      </c>
      <c r="M45" s="57" t="s">
        <v>131</v>
      </c>
      <c r="N45" s="36"/>
    </row>
    <row r="46" spans="1:14" ht="12" customHeight="1">
      <c r="A46" s="38">
        <f t="shared" si="0"/>
        <v>45</v>
      </c>
      <c r="C46" s="36" t="s">
        <v>132</v>
      </c>
      <c r="D46" s="85" t="s">
        <v>208</v>
      </c>
      <c r="E46" s="86"/>
      <c r="F46" s="38" t="s">
        <v>205</v>
      </c>
      <c r="G46" s="38">
        <v>1942</v>
      </c>
      <c r="H46" s="38"/>
      <c r="I46" s="38"/>
      <c r="J46" s="38" t="s">
        <v>117</v>
      </c>
      <c r="K46" s="55" t="s">
        <v>121</v>
      </c>
      <c r="L46" s="38" t="s">
        <v>130</v>
      </c>
      <c r="M46" s="57" t="s">
        <v>131</v>
      </c>
      <c r="N46" s="36"/>
    </row>
    <row r="47" spans="1:14" ht="12" customHeight="1">
      <c r="A47" s="38">
        <f t="shared" si="0"/>
        <v>46</v>
      </c>
      <c r="C47" s="36" t="s">
        <v>132</v>
      </c>
      <c r="D47" s="85" t="s">
        <v>209</v>
      </c>
      <c r="E47" s="86"/>
      <c r="F47" s="38" t="s">
        <v>211</v>
      </c>
      <c r="G47" s="38">
        <v>1942</v>
      </c>
      <c r="H47" s="38"/>
      <c r="I47" s="38" t="s">
        <v>42</v>
      </c>
      <c r="J47" s="38" t="s">
        <v>117</v>
      </c>
      <c r="K47" s="55" t="s">
        <v>121</v>
      </c>
      <c r="L47" s="38" t="s">
        <v>62</v>
      </c>
      <c r="M47" s="57" t="s">
        <v>131</v>
      </c>
      <c r="N47" s="36"/>
    </row>
    <row r="48" spans="1:14" ht="12" customHeight="1">
      <c r="A48" s="38">
        <f t="shared" si="0"/>
        <v>47</v>
      </c>
      <c r="C48" s="36" t="s">
        <v>132</v>
      </c>
      <c r="D48" s="85" t="s">
        <v>210</v>
      </c>
      <c r="E48" s="86"/>
      <c r="F48" s="38" t="s">
        <v>212</v>
      </c>
      <c r="G48" s="38">
        <v>1942</v>
      </c>
      <c r="H48" s="38"/>
      <c r="I48" s="38" t="s">
        <v>42</v>
      </c>
      <c r="J48" s="38" t="s">
        <v>117</v>
      </c>
      <c r="K48" s="55" t="s">
        <v>121</v>
      </c>
      <c r="L48" s="38" t="s">
        <v>130</v>
      </c>
      <c r="M48" s="57" t="s">
        <v>131</v>
      </c>
      <c r="N48" s="36"/>
    </row>
    <row r="49" spans="1:14" ht="12" customHeight="1">
      <c r="A49" s="38">
        <f t="shared" si="0"/>
        <v>48</v>
      </c>
      <c r="C49" s="36" t="s">
        <v>132</v>
      </c>
      <c r="D49" s="85" t="s">
        <v>214</v>
      </c>
      <c r="E49" s="86"/>
      <c r="F49" s="38" t="s">
        <v>213</v>
      </c>
      <c r="G49" s="38">
        <v>1942</v>
      </c>
      <c r="H49" s="38"/>
      <c r="I49" s="38"/>
      <c r="J49" s="38" t="s">
        <v>117</v>
      </c>
      <c r="K49" s="55" t="s">
        <v>121</v>
      </c>
      <c r="L49" s="38" t="s">
        <v>130</v>
      </c>
      <c r="M49" s="57" t="s">
        <v>131</v>
      </c>
      <c r="N49" s="36" t="s">
        <v>10</v>
      </c>
    </row>
    <row r="50" spans="1:14">
      <c r="C50" s="36"/>
      <c r="D50" s="36"/>
      <c r="E50" s="36"/>
      <c r="F50" s="38" t="s">
        <v>10</v>
      </c>
      <c r="G50" s="38" t="s">
        <v>10</v>
      </c>
      <c r="H50" s="38"/>
      <c r="I50" s="38"/>
      <c r="J50" s="38"/>
      <c r="K50" s="55"/>
      <c r="L50" s="38"/>
      <c r="M50" s="36"/>
      <c r="N50" s="36"/>
    </row>
    <row r="51" spans="1:14">
      <c r="A51" s="38">
        <f>A49+1</f>
        <v>49</v>
      </c>
      <c r="C51" s="36" t="s">
        <v>233</v>
      </c>
      <c r="D51" s="36" t="s">
        <v>236</v>
      </c>
      <c r="E51" s="36" t="s">
        <v>235</v>
      </c>
      <c r="F51" s="38" t="s">
        <v>237</v>
      </c>
      <c r="G51" s="38">
        <v>1942</v>
      </c>
      <c r="H51" s="38"/>
      <c r="I51" s="38" t="s">
        <v>41</v>
      </c>
      <c r="J51" s="38" t="s">
        <v>118</v>
      </c>
      <c r="K51" s="55" t="s">
        <v>122</v>
      </c>
      <c r="L51" s="38" t="s">
        <v>114</v>
      </c>
      <c r="M51" s="36" t="s">
        <v>231</v>
      </c>
      <c r="N51" s="36" t="s">
        <v>238</v>
      </c>
    </row>
    <row r="52" spans="1:14">
      <c r="A52" s="38">
        <f t="shared" ref="A52:A60" si="1">A51+1</f>
        <v>50</v>
      </c>
      <c r="C52" s="36" t="s">
        <v>233</v>
      </c>
      <c r="D52" s="36" t="s">
        <v>239</v>
      </c>
      <c r="E52" s="36" t="s">
        <v>241</v>
      </c>
      <c r="F52" s="38" t="s">
        <v>240</v>
      </c>
      <c r="G52" s="38">
        <v>1942</v>
      </c>
      <c r="H52" s="38"/>
      <c r="I52" s="38" t="s">
        <v>41</v>
      </c>
      <c r="J52" s="38" t="s">
        <v>118</v>
      </c>
      <c r="K52" s="55" t="s">
        <v>122</v>
      </c>
      <c r="L52" s="38" t="s">
        <v>114</v>
      </c>
      <c r="M52" s="36" t="s">
        <v>231</v>
      </c>
      <c r="N52" s="36"/>
    </row>
    <row r="53" spans="1:14">
      <c r="A53" s="38">
        <f t="shared" si="1"/>
        <v>51</v>
      </c>
      <c r="C53" s="36" t="s">
        <v>233</v>
      </c>
      <c r="D53" s="36" t="s">
        <v>242</v>
      </c>
      <c r="E53" s="36" t="s">
        <v>243</v>
      </c>
      <c r="F53" s="38" t="s">
        <v>244</v>
      </c>
      <c r="G53" s="38">
        <v>1942</v>
      </c>
      <c r="H53" s="38"/>
      <c r="I53" s="38" t="s">
        <v>41</v>
      </c>
      <c r="J53" s="38" t="s">
        <v>118</v>
      </c>
      <c r="K53" s="55" t="s">
        <v>122</v>
      </c>
      <c r="L53" s="38" t="s">
        <v>114</v>
      </c>
      <c r="M53" s="36" t="s">
        <v>231</v>
      </c>
      <c r="N53" s="36" t="s">
        <v>238</v>
      </c>
    </row>
    <row r="54" spans="1:14">
      <c r="A54" s="38">
        <f t="shared" si="1"/>
        <v>52</v>
      </c>
      <c r="B54" s="38">
        <f>A55</f>
        <v>53</v>
      </c>
      <c r="C54" s="36" t="s">
        <v>233</v>
      </c>
      <c r="D54" s="36" t="s">
        <v>246</v>
      </c>
      <c r="E54" s="36" t="s">
        <v>247</v>
      </c>
      <c r="F54" s="38" t="s">
        <v>245</v>
      </c>
      <c r="G54" s="38">
        <v>1942</v>
      </c>
      <c r="H54" s="38"/>
      <c r="I54" s="38" t="s">
        <v>41</v>
      </c>
      <c r="J54" s="38" t="s">
        <v>118</v>
      </c>
      <c r="K54" s="55" t="s">
        <v>122</v>
      </c>
      <c r="L54" s="38" t="s">
        <v>114</v>
      </c>
      <c r="M54" s="36" t="s">
        <v>231</v>
      </c>
      <c r="N54" s="36"/>
    </row>
    <row r="55" spans="1:14">
      <c r="A55" s="38">
        <f t="shared" si="1"/>
        <v>53</v>
      </c>
      <c r="B55" s="38">
        <f>A54</f>
        <v>52</v>
      </c>
      <c r="C55" s="36" t="s">
        <v>233</v>
      </c>
      <c r="D55" s="36" t="s">
        <v>246</v>
      </c>
      <c r="E55" s="36" t="s">
        <v>247</v>
      </c>
      <c r="F55" s="38" t="s">
        <v>245</v>
      </c>
      <c r="G55" s="38">
        <v>1942</v>
      </c>
      <c r="H55" s="38"/>
      <c r="I55" s="38" t="s">
        <v>41</v>
      </c>
      <c r="J55" s="38" t="s">
        <v>118</v>
      </c>
      <c r="K55" s="55" t="s">
        <v>122</v>
      </c>
      <c r="L55" s="38" t="s">
        <v>114</v>
      </c>
      <c r="M55" s="36" t="s">
        <v>231</v>
      </c>
      <c r="N55" s="36" t="s">
        <v>238</v>
      </c>
    </row>
    <row r="56" spans="1:14">
      <c r="A56" s="38">
        <f t="shared" si="1"/>
        <v>54</v>
      </c>
      <c r="C56" s="36" t="s">
        <v>233</v>
      </c>
      <c r="D56" s="36" t="s">
        <v>249</v>
      </c>
      <c r="E56" s="36" t="s">
        <v>250</v>
      </c>
      <c r="F56" s="38" t="s">
        <v>248</v>
      </c>
      <c r="G56" s="38">
        <v>1942</v>
      </c>
      <c r="H56" s="38"/>
      <c r="I56" s="38" t="s">
        <v>41</v>
      </c>
      <c r="J56" s="38" t="s">
        <v>118</v>
      </c>
      <c r="K56" s="55" t="s">
        <v>122</v>
      </c>
      <c r="L56" s="38" t="s">
        <v>114</v>
      </c>
      <c r="M56" s="36" t="s">
        <v>231</v>
      </c>
      <c r="N56" s="36" t="s">
        <v>238</v>
      </c>
    </row>
    <row r="57" spans="1:14">
      <c r="A57" s="38">
        <f t="shared" si="1"/>
        <v>55</v>
      </c>
      <c r="C57" s="36" t="s">
        <v>233</v>
      </c>
      <c r="D57" s="36" t="s">
        <v>253</v>
      </c>
      <c r="E57" s="36" t="s">
        <v>251</v>
      </c>
      <c r="F57" s="38" t="s">
        <v>252</v>
      </c>
      <c r="G57" s="38">
        <v>1942</v>
      </c>
      <c r="H57" s="38"/>
      <c r="I57" s="38" t="s">
        <v>41</v>
      </c>
      <c r="J57" s="38" t="s">
        <v>118</v>
      </c>
      <c r="K57" s="55" t="s">
        <v>122</v>
      </c>
      <c r="L57" s="38" t="s">
        <v>114</v>
      </c>
      <c r="M57" s="36" t="s">
        <v>231</v>
      </c>
      <c r="N57" s="36"/>
    </row>
    <row r="58" spans="1:14">
      <c r="A58" s="38">
        <f t="shared" si="1"/>
        <v>56</v>
      </c>
      <c r="C58" s="36" t="s">
        <v>233</v>
      </c>
      <c r="D58" s="36" t="s">
        <v>255</v>
      </c>
      <c r="E58" s="36" t="s">
        <v>256</v>
      </c>
      <c r="F58" s="38" t="s">
        <v>254</v>
      </c>
      <c r="G58" s="38">
        <v>1942</v>
      </c>
      <c r="H58" s="38"/>
      <c r="I58" s="38" t="s">
        <v>41</v>
      </c>
      <c r="J58" s="38" t="s">
        <v>118</v>
      </c>
      <c r="K58" s="55" t="s">
        <v>122</v>
      </c>
      <c r="L58" s="38" t="s">
        <v>114</v>
      </c>
      <c r="M58" s="36" t="s">
        <v>231</v>
      </c>
      <c r="N58" s="36"/>
    </row>
    <row r="59" spans="1:14">
      <c r="A59" s="38">
        <f t="shared" si="1"/>
        <v>57</v>
      </c>
      <c r="C59" s="36" t="s">
        <v>233</v>
      </c>
      <c r="D59" s="36" t="s">
        <v>257</v>
      </c>
      <c r="E59" s="36" t="s">
        <v>258</v>
      </c>
      <c r="F59" s="38" t="s">
        <v>259</v>
      </c>
      <c r="G59" s="38">
        <v>1942</v>
      </c>
      <c r="H59" s="38"/>
      <c r="I59" s="38" t="s">
        <v>41</v>
      </c>
      <c r="J59" s="38" t="s">
        <v>118</v>
      </c>
      <c r="K59" s="55" t="s">
        <v>122</v>
      </c>
      <c r="L59" s="38" t="s">
        <v>114</v>
      </c>
      <c r="M59" s="36" t="s">
        <v>231</v>
      </c>
      <c r="N59" s="36"/>
    </row>
    <row r="60" spans="1:14">
      <c r="A60" s="38">
        <f t="shared" si="1"/>
        <v>58</v>
      </c>
      <c r="C60" s="36" t="s">
        <v>233</v>
      </c>
      <c r="D60" s="36" t="s">
        <v>261</v>
      </c>
      <c r="E60" s="36" t="s">
        <v>262</v>
      </c>
      <c r="F60" s="38" t="s">
        <v>260</v>
      </c>
      <c r="G60" s="38">
        <v>1942</v>
      </c>
      <c r="H60" s="38"/>
      <c r="I60" s="38" t="s">
        <v>41</v>
      </c>
      <c r="J60" s="38" t="s">
        <v>118</v>
      </c>
      <c r="K60" s="55" t="s">
        <v>122</v>
      </c>
      <c r="L60" s="38" t="s">
        <v>114</v>
      </c>
      <c r="M60" s="36" t="s">
        <v>231</v>
      </c>
      <c r="N60" s="36"/>
    </row>
    <row r="61" spans="1:14">
      <c r="A61" s="38">
        <f t="shared" ref="A61:A64" si="2">A60+1</f>
        <v>59</v>
      </c>
      <c r="B61" s="38">
        <f>A62</f>
        <v>60</v>
      </c>
      <c r="C61" s="36" t="s">
        <v>233</v>
      </c>
      <c r="D61" s="36" t="s">
        <v>265</v>
      </c>
      <c r="E61" s="36" t="s">
        <v>263</v>
      </c>
      <c r="F61" s="38" t="s">
        <v>264</v>
      </c>
      <c r="G61" s="38">
        <v>1942</v>
      </c>
      <c r="H61" s="38"/>
      <c r="I61" s="38" t="s">
        <v>41</v>
      </c>
      <c r="J61" s="38" t="s">
        <v>118</v>
      </c>
      <c r="K61" s="55" t="s">
        <v>122</v>
      </c>
      <c r="L61" s="38" t="s">
        <v>114</v>
      </c>
      <c r="M61" s="36" t="s">
        <v>231</v>
      </c>
      <c r="N61" s="36"/>
    </row>
    <row r="62" spans="1:14">
      <c r="A62" s="38">
        <f t="shared" si="2"/>
        <v>60</v>
      </c>
      <c r="B62" s="38">
        <f>A61</f>
        <v>59</v>
      </c>
      <c r="C62" s="36" t="s">
        <v>233</v>
      </c>
      <c r="D62" s="36" t="s">
        <v>265</v>
      </c>
      <c r="E62" s="36" t="s">
        <v>263</v>
      </c>
      <c r="F62" s="38" t="s">
        <v>264</v>
      </c>
      <c r="G62" s="38">
        <v>1942</v>
      </c>
      <c r="H62" s="38"/>
      <c r="I62" s="38" t="s">
        <v>41</v>
      </c>
      <c r="J62" s="38" t="s">
        <v>118</v>
      </c>
      <c r="K62" s="55" t="s">
        <v>122</v>
      </c>
      <c r="L62" s="38" t="s">
        <v>114</v>
      </c>
      <c r="M62" s="36" t="s">
        <v>231</v>
      </c>
      <c r="N62" s="36" t="s">
        <v>238</v>
      </c>
    </row>
    <row r="63" spans="1:14">
      <c r="A63" s="38">
        <f t="shared" si="2"/>
        <v>61</v>
      </c>
      <c r="C63" s="36" t="s">
        <v>233</v>
      </c>
      <c r="D63" s="36" t="s">
        <v>266</v>
      </c>
      <c r="E63" s="36" t="s">
        <v>267</v>
      </c>
      <c r="F63" s="38" t="s">
        <v>268</v>
      </c>
      <c r="G63" s="38">
        <v>1942</v>
      </c>
      <c r="H63" s="38"/>
      <c r="I63" s="38" t="s">
        <v>41</v>
      </c>
      <c r="J63" s="38" t="s">
        <v>118</v>
      </c>
      <c r="K63" s="55" t="s">
        <v>122</v>
      </c>
      <c r="L63" s="38" t="s">
        <v>114</v>
      </c>
      <c r="M63" s="36" t="s">
        <v>231</v>
      </c>
      <c r="N63" s="36"/>
    </row>
    <row r="64" spans="1:14">
      <c r="A64" s="38">
        <f t="shared" si="2"/>
        <v>62</v>
      </c>
      <c r="C64" s="36" t="s">
        <v>233</v>
      </c>
      <c r="D64" s="36" t="s">
        <v>271</v>
      </c>
      <c r="E64" s="36" t="s">
        <v>270</v>
      </c>
      <c r="F64" s="38" t="s">
        <v>269</v>
      </c>
      <c r="G64" s="38">
        <v>1942</v>
      </c>
      <c r="H64" s="38"/>
      <c r="I64" s="38" t="s">
        <v>41</v>
      </c>
      <c r="J64" s="38" t="s">
        <v>118</v>
      </c>
      <c r="K64" s="55" t="s">
        <v>122</v>
      </c>
      <c r="L64" s="38" t="s">
        <v>114</v>
      </c>
      <c r="M64" s="36" t="s">
        <v>231</v>
      </c>
      <c r="N64" s="36"/>
    </row>
    <row r="65" spans="1:14">
      <c r="C65" s="36"/>
      <c r="D65" s="36"/>
      <c r="E65" s="36"/>
      <c r="F65" s="38"/>
      <c r="G65" s="38"/>
      <c r="H65" s="38"/>
      <c r="I65" s="38"/>
      <c r="J65" s="38"/>
      <c r="K65" s="55"/>
      <c r="L65" s="38"/>
      <c r="M65" s="36"/>
      <c r="N65" s="36"/>
    </row>
    <row r="66" spans="1:14">
      <c r="A66" s="38">
        <f>A64+1</f>
        <v>63</v>
      </c>
      <c r="C66" s="36" t="s">
        <v>233</v>
      </c>
      <c r="D66" s="36" t="s">
        <v>274</v>
      </c>
      <c r="E66" s="36"/>
      <c r="F66" s="38" t="s">
        <v>272</v>
      </c>
      <c r="G66" s="38">
        <v>1941</v>
      </c>
      <c r="H66" s="38"/>
      <c r="I66" s="38" t="s">
        <v>42</v>
      </c>
      <c r="J66" s="38" t="s">
        <v>118</v>
      </c>
      <c r="K66" s="55" t="s">
        <v>122</v>
      </c>
      <c r="L66" s="38" t="s">
        <v>60</v>
      </c>
      <c r="M66" s="36" t="s">
        <v>277</v>
      </c>
      <c r="N66" s="36" t="s">
        <v>276</v>
      </c>
    </row>
    <row r="67" spans="1:14">
      <c r="A67" s="38">
        <f>A66+1</f>
        <v>64</v>
      </c>
      <c r="C67" s="36" t="s">
        <v>233</v>
      </c>
      <c r="D67" s="36" t="s">
        <v>275</v>
      </c>
      <c r="E67" s="36"/>
      <c r="F67" s="38" t="s">
        <v>273</v>
      </c>
      <c r="G67" s="38">
        <v>1941</v>
      </c>
      <c r="H67" s="38"/>
      <c r="I67" s="38" t="s">
        <v>42</v>
      </c>
      <c r="J67" s="38" t="s">
        <v>118</v>
      </c>
      <c r="K67" s="55" t="s">
        <v>122</v>
      </c>
      <c r="L67" s="38" t="s">
        <v>60</v>
      </c>
      <c r="M67" s="36" t="s">
        <v>277</v>
      </c>
      <c r="N67" s="36" t="s">
        <v>276</v>
      </c>
    </row>
    <row r="68" spans="1:14">
      <c r="C68" s="36"/>
      <c r="D68" s="36"/>
      <c r="E68" s="36"/>
      <c r="F68" s="38"/>
      <c r="G68" s="38"/>
      <c r="H68" s="38"/>
      <c r="I68" s="38"/>
      <c r="J68" s="38"/>
      <c r="K68" s="55"/>
      <c r="L68" s="38"/>
      <c r="M68" s="36"/>
      <c r="N68" s="36"/>
    </row>
    <row r="69" spans="1:14">
      <c r="A69" s="38">
        <f>A67+1</f>
        <v>65</v>
      </c>
      <c r="C69" s="36" t="s">
        <v>232</v>
      </c>
      <c r="D69" s="36" t="s">
        <v>283</v>
      </c>
      <c r="E69" s="36" t="s">
        <v>282</v>
      </c>
      <c r="F69" s="38" t="s">
        <v>278</v>
      </c>
      <c r="G69" s="38">
        <v>1943</v>
      </c>
      <c r="H69" s="38"/>
      <c r="I69" s="38" t="s">
        <v>41</v>
      </c>
      <c r="J69" s="38" t="s">
        <v>117</v>
      </c>
      <c r="K69" s="55" t="s">
        <v>122</v>
      </c>
      <c r="L69" s="38" t="s">
        <v>60</v>
      </c>
      <c r="M69" s="36" t="s">
        <v>281</v>
      </c>
      <c r="N69" s="36"/>
    </row>
    <row r="70" spans="1:14">
      <c r="A70" s="38">
        <f>A69+1</f>
        <v>66</v>
      </c>
      <c r="C70" s="36" t="s">
        <v>232</v>
      </c>
      <c r="D70" s="36" t="s">
        <v>285</v>
      </c>
      <c r="E70" s="36" t="s">
        <v>284</v>
      </c>
      <c r="F70" s="38" t="s">
        <v>279</v>
      </c>
      <c r="G70" s="38">
        <v>1943</v>
      </c>
      <c r="H70" s="38">
        <v>1946</v>
      </c>
      <c r="I70" s="38" t="s">
        <v>41</v>
      </c>
      <c r="J70" s="38" t="s">
        <v>117</v>
      </c>
      <c r="K70" s="55" t="s">
        <v>122</v>
      </c>
      <c r="L70" s="38" t="s">
        <v>60</v>
      </c>
      <c r="M70" s="36" t="s">
        <v>281</v>
      </c>
      <c r="N70" s="36"/>
    </row>
    <row r="71" spans="1:14">
      <c r="A71" s="38">
        <f>A70+1</f>
        <v>67</v>
      </c>
      <c r="C71" s="36" t="s">
        <v>232</v>
      </c>
      <c r="D71" s="36" t="s">
        <v>287</v>
      </c>
      <c r="E71" s="36" t="s">
        <v>286</v>
      </c>
      <c r="F71" s="38" t="s">
        <v>280</v>
      </c>
      <c r="G71" s="38">
        <v>1943</v>
      </c>
      <c r="H71" s="38">
        <v>1943</v>
      </c>
      <c r="I71" s="38" t="s">
        <v>41</v>
      </c>
      <c r="J71" s="38" t="s">
        <v>117</v>
      </c>
      <c r="K71" s="55" t="s">
        <v>122</v>
      </c>
      <c r="L71" s="38" t="s">
        <v>60</v>
      </c>
      <c r="M71" s="36" t="s">
        <v>281</v>
      </c>
      <c r="N71" s="36"/>
    </row>
    <row r="72" spans="1:14">
      <c r="C72" s="36"/>
      <c r="D72" s="36"/>
      <c r="E72" s="36"/>
      <c r="F72" s="38"/>
      <c r="G72" s="38"/>
      <c r="H72" s="38"/>
      <c r="I72" s="38"/>
      <c r="J72" s="38"/>
      <c r="K72" s="55"/>
      <c r="L72" s="38"/>
      <c r="M72" s="36"/>
      <c r="N72" s="36"/>
    </row>
    <row r="73" spans="1:14">
      <c r="A73" s="38">
        <f>A71+1</f>
        <v>68</v>
      </c>
      <c r="C73" s="36" t="s">
        <v>232</v>
      </c>
      <c r="D73" s="36" t="s">
        <v>291</v>
      </c>
      <c r="E73" s="36"/>
      <c r="F73" s="38" t="s">
        <v>288</v>
      </c>
      <c r="G73" s="38">
        <v>1943</v>
      </c>
      <c r="H73" s="38"/>
      <c r="I73" s="38" t="s">
        <v>42</v>
      </c>
      <c r="J73" s="38" t="s">
        <v>118</v>
      </c>
      <c r="K73" s="55" t="s">
        <v>122</v>
      </c>
      <c r="L73" s="38" t="s">
        <v>60</v>
      </c>
      <c r="M73" s="36" t="s">
        <v>293</v>
      </c>
      <c r="N73" s="36" t="s">
        <v>290</v>
      </c>
    </row>
    <row r="74" spans="1:14">
      <c r="A74" s="38">
        <f>A73+1</f>
        <v>69</v>
      </c>
      <c r="C74" s="36" t="s">
        <v>232</v>
      </c>
      <c r="D74" s="36" t="s">
        <v>292</v>
      </c>
      <c r="E74" s="36"/>
      <c r="F74" s="38" t="s">
        <v>289</v>
      </c>
      <c r="G74" s="38">
        <v>1943</v>
      </c>
      <c r="H74" s="38"/>
      <c r="I74" s="38" t="s">
        <v>42</v>
      </c>
      <c r="J74" s="38" t="s">
        <v>118</v>
      </c>
      <c r="K74" s="55" t="s">
        <v>122</v>
      </c>
      <c r="L74" s="38" t="s">
        <v>60</v>
      </c>
      <c r="M74" s="36" t="s">
        <v>294</v>
      </c>
      <c r="N74" s="36" t="s">
        <v>290</v>
      </c>
    </row>
    <row r="75" spans="1:14">
      <c r="C75" s="36"/>
      <c r="D75" s="36"/>
      <c r="E75" s="36"/>
      <c r="F75" s="38"/>
      <c r="G75" s="38"/>
      <c r="H75" s="38"/>
      <c r="I75" s="38"/>
      <c r="J75" s="38"/>
      <c r="K75" s="55"/>
      <c r="L75" s="38"/>
      <c r="M75" s="36"/>
      <c r="N75" s="36"/>
    </row>
    <row r="76" spans="1:14" ht="24">
      <c r="A76" s="38">
        <v>70</v>
      </c>
      <c r="C76" s="36" t="s">
        <v>297</v>
      </c>
      <c r="D76" s="62" t="s">
        <v>299</v>
      </c>
      <c r="E76" s="36" t="s">
        <v>298</v>
      </c>
      <c r="F76" s="38" t="s">
        <v>44</v>
      </c>
      <c r="G76" s="38">
        <v>1940</v>
      </c>
      <c r="H76" s="38"/>
      <c r="I76" s="38" t="s">
        <v>41</v>
      </c>
      <c r="J76" s="38" t="s">
        <v>118</v>
      </c>
      <c r="K76" s="55" t="s">
        <v>295</v>
      </c>
      <c r="L76" s="38" t="s">
        <v>62</v>
      </c>
      <c r="M76" s="36" t="s">
        <v>296</v>
      </c>
      <c r="N76" s="36"/>
    </row>
    <row r="77" spans="1:14">
      <c r="C77" s="36"/>
      <c r="D77" s="36"/>
      <c r="E77" s="36"/>
      <c r="F77" s="38"/>
      <c r="G77" s="38"/>
      <c r="H77" s="38"/>
      <c r="I77" s="38"/>
      <c r="J77" s="38"/>
      <c r="K77" s="55"/>
      <c r="L77" s="38"/>
      <c r="M77" s="36"/>
      <c r="N77" s="36"/>
    </row>
    <row r="78" spans="1:14">
      <c r="C78" s="36"/>
      <c r="D78" s="56" t="s">
        <v>104</v>
      </c>
      <c r="E78" s="56">
        <f>SUBTOTAL(3,C2:C76)</f>
        <v>70</v>
      </c>
      <c r="F78" s="38"/>
      <c r="G78" s="38"/>
      <c r="H78" s="38"/>
      <c r="I78" s="38"/>
      <c r="J78" s="38"/>
      <c r="K78" s="55"/>
      <c r="L78" s="38"/>
      <c r="M78" s="36"/>
      <c r="N78" s="36"/>
    </row>
    <row r="79" spans="1:14">
      <c r="D79" s="36"/>
      <c r="E79" s="36"/>
    </row>
    <row r="80" spans="1:14">
      <c r="D80" s="36"/>
      <c r="E80" s="36"/>
    </row>
    <row r="81" spans="4:5">
      <c r="D81" s="78"/>
      <c r="E81" s="73"/>
    </row>
    <row r="82" spans="4:5">
      <c r="D82" s="78"/>
      <c r="E82" s="73"/>
    </row>
    <row r="83" spans="4:5">
      <c r="D83" s="73"/>
      <c r="E83" s="73"/>
    </row>
    <row r="84" spans="4:5">
      <c r="D84" s="73"/>
      <c r="E84" s="73"/>
    </row>
    <row r="85" spans="4:5">
      <c r="D85" s="73"/>
      <c r="E85" s="73"/>
    </row>
    <row r="86" spans="4:5">
      <c r="D86" s="73"/>
      <c r="E86" s="73"/>
    </row>
    <row r="87" spans="4:5">
      <c r="D87" s="87" t="s">
        <v>10</v>
      </c>
      <c r="E87" s="88"/>
    </row>
    <row r="88" spans="4:5">
      <c r="D88" s="87" t="s">
        <v>10</v>
      </c>
      <c r="E88" s="88"/>
    </row>
    <row r="89" spans="4:5">
      <c r="D89" s="87"/>
      <c r="E89" s="88"/>
    </row>
    <row r="90" spans="4:5">
      <c r="D90" s="87" t="s">
        <v>10</v>
      </c>
      <c r="E90" s="88"/>
    </row>
    <row r="91" spans="4:5">
      <c r="D91" s="73"/>
      <c r="E91" s="73"/>
    </row>
  </sheetData>
  <autoFilter ref="C1:L256">
    <filterColumn colId="7"/>
  </autoFilter>
  <mergeCells count="52">
    <mergeCell ref="D89:E89"/>
    <mergeCell ref="D90:E90"/>
    <mergeCell ref="D49:E49"/>
    <mergeCell ref="D20:E20"/>
    <mergeCell ref="D23:E23"/>
    <mergeCell ref="D24:E24"/>
    <mergeCell ref="D25:E25"/>
    <mergeCell ref="D87:E87"/>
    <mergeCell ref="D88:E88"/>
    <mergeCell ref="D40:E40"/>
    <mergeCell ref="D26:E26"/>
    <mergeCell ref="D27:E27"/>
    <mergeCell ref="D28:E28"/>
    <mergeCell ref="D38:E38"/>
    <mergeCell ref="D39:E39"/>
    <mergeCell ref="D32:E32"/>
    <mergeCell ref="D48:E48"/>
    <mergeCell ref="D41:E41"/>
    <mergeCell ref="D42:E42"/>
    <mergeCell ref="D43:E43"/>
    <mergeCell ref="D44:E44"/>
    <mergeCell ref="D45:E45"/>
    <mergeCell ref="D46:E46"/>
    <mergeCell ref="D47:E47"/>
    <mergeCell ref="D7:E7"/>
    <mergeCell ref="D8:E8"/>
    <mergeCell ref="D9:E9"/>
    <mergeCell ref="D10:E10"/>
    <mergeCell ref="D36:E36"/>
    <mergeCell ref="D15:E15"/>
    <mergeCell ref="D22:E22"/>
    <mergeCell ref="D17:E17"/>
    <mergeCell ref="D18:E18"/>
    <mergeCell ref="D19:E19"/>
    <mergeCell ref="D11:E11"/>
    <mergeCell ref="D13:E13"/>
    <mergeCell ref="D12:E12"/>
    <mergeCell ref="D14:E14"/>
    <mergeCell ref="D16:E16"/>
    <mergeCell ref="D37:E37"/>
    <mergeCell ref="D29:E29"/>
    <mergeCell ref="D30:E30"/>
    <mergeCell ref="D31:E31"/>
    <mergeCell ref="D21:E21"/>
    <mergeCell ref="D33:E33"/>
    <mergeCell ref="D34:E34"/>
    <mergeCell ref="D35:E35"/>
    <mergeCell ref="D2:E2"/>
    <mergeCell ref="D3:E3"/>
    <mergeCell ref="D6:E6"/>
    <mergeCell ref="D4:E4"/>
    <mergeCell ref="D5:E5"/>
  </mergeCells>
  <pageMargins left="0.39370078740157483" right="0.39370078740157483" top="0.59055118110236227" bottom="0.39370078740157483" header="0.51181102362204722"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2:C74"/>
  <sheetViews>
    <sheetView topLeftCell="A61" workbookViewId="0">
      <selection activeCell="I70" sqref="I70"/>
    </sheetView>
  </sheetViews>
  <sheetFormatPr baseColWidth="10" defaultColWidth="11.5703125" defaultRowHeight="12.75"/>
  <cols>
    <col min="1" max="1" width="11.5703125" style="66"/>
    <col min="2" max="16384" width="11.5703125" style="74"/>
  </cols>
  <sheetData>
    <row r="2" spans="1:3" ht="15.75">
      <c r="A2" s="67" t="s">
        <v>98</v>
      </c>
      <c r="B2" s="65" t="s">
        <v>303</v>
      </c>
      <c r="C2" s="65"/>
    </row>
    <row r="30" spans="1:2" ht="15.75">
      <c r="A30" s="67"/>
      <c r="B30" s="65"/>
    </row>
    <row r="33" spans="1:3" ht="15.75">
      <c r="A33" s="67"/>
      <c r="B33" s="65"/>
      <c r="C33" s="54"/>
    </row>
    <row r="38" spans="1:3" ht="15.75">
      <c r="A38" s="67"/>
      <c r="B38" s="65"/>
    </row>
    <row r="45" spans="1:3" ht="15.75">
      <c r="A45" s="67" t="s">
        <v>99</v>
      </c>
      <c r="B45" s="65" t="s">
        <v>233</v>
      </c>
      <c r="C45" s="65"/>
    </row>
    <row r="50" spans="1:2" ht="15.75">
      <c r="A50" s="67"/>
      <c r="B50" s="65"/>
    </row>
    <row r="64" spans="1:2" ht="15.75">
      <c r="A64" s="67"/>
      <c r="B64" s="65"/>
    </row>
    <row r="67" spans="1:2" ht="15.75">
      <c r="A67" s="67" t="s">
        <v>100</v>
      </c>
      <c r="B67" s="65" t="s">
        <v>304</v>
      </c>
    </row>
    <row r="74" spans="1:2" ht="15.75">
      <c r="A74" s="67"/>
      <c r="B74" s="65"/>
    </row>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6</vt:i4>
      </vt:variant>
    </vt:vector>
  </HeadingPairs>
  <TitlesOfParts>
    <vt:vector size="6" baseType="lpstr">
      <vt:lpstr>Gl L</vt:lpstr>
      <vt:lpstr>Om</vt:lpstr>
      <vt:lpstr>Oppdat</vt:lpstr>
      <vt:lpstr>Typer</vt:lpstr>
      <vt:lpstr>Ser 1</vt:lpstr>
      <vt:lpstr>Ser 1 ill</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Magne Botnedal</dc:creator>
  <cp:lastModifiedBy>Bruker</cp:lastModifiedBy>
  <cp:lastPrinted>2024-07-15T09:33:43Z</cp:lastPrinted>
  <dcterms:created xsi:type="dcterms:W3CDTF">2001-05-27T10:53:55Z</dcterms:created>
  <dcterms:modified xsi:type="dcterms:W3CDTF">2024-12-01T07:46:52Z</dcterms:modified>
</cp:coreProperties>
</file>