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-120" yWindow="-120" windowWidth="15510" windowHeight="7440" tabRatio="599" activeTab="1"/>
  </bookViews>
  <sheets>
    <sheet name="Om" sheetId="56" r:id="rId1"/>
    <sheet name="Oppdat" sheetId="57" r:id="rId2"/>
    <sheet name="Serier" sheetId="58" r:id="rId3"/>
    <sheet name="1 Axel E" sheetId="60" r:id="rId4"/>
    <sheet name="1 ill" sheetId="61" r:id="rId5"/>
    <sheet name="2 Granberg" sheetId="53" r:id="rId6"/>
    <sheet name="Gl L" sheetId="19" state="hidden" r:id="rId7"/>
    <sheet name="2 ill" sheetId="59" r:id="rId8"/>
    <sheet name="3 Div" sheetId="62" r:id="rId9"/>
    <sheet name="3 ill" sheetId="63" r:id="rId10"/>
  </sheets>
  <definedNames>
    <definedName name="_xlnm._FilterDatabase" localSheetId="3" hidden="1">'1 Axel E'!$A$1:$R$168</definedName>
    <definedName name="_xlnm._FilterDatabase" localSheetId="5" hidden="1">'2 Granberg'!$B$1:$O$210</definedName>
    <definedName name="_xlnm._FilterDatabase" localSheetId="8" hidden="1">'3 Div'!$B$1:$O$120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99" i="60"/>
  <c r="B101"/>
  <c r="A101"/>
  <c r="A102"/>
  <c r="A103" s="1"/>
  <c r="A104" s="1"/>
  <c r="A84" i="53"/>
  <c r="A83"/>
  <c r="A10" i="62"/>
  <c r="A9"/>
  <c r="A8"/>
  <c r="B49" i="53" l="1"/>
  <c r="A50"/>
  <c r="A49"/>
  <c r="E225" l="1"/>
  <c r="D21" i="58" s="1"/>
  <c r="E21" i="62" l="1"/>
  <c r="D33" i="58" s="1"/>
  <c r="A3" i="62"/>
  <c r="A4" s="1"/>
  <c r="A5" s="1"/>
  <c r="A6" s="1"/>
  <c r="A7" s="1"/>
  <c r="A11" s="1"/>
  <c r="A12" s="1"/>
  <c r="A13" s="1"/>
  <c r="A14" s="1"/>
  <c r="A15" s="1"/>
  <c r="A16" s="1"/>
  <c r="E170" i="60"/>
  <c r="D2" i="58" s="1"/>
  <c r="A3" i="60"/>
  <c r="A4" s="1"/>
  <c r="A5" s="1"/>
  <c r="A6" s="1"/>
  <c r="A17" i="62" l="1"/>
  <c r="A18" s="1"/>
  <c r="A19" s="1"/>
  <c r="D38" i="58"/>
  <c r="B7" i="60"/>
  <c r="A7"/>
  <c r="A8" l="1"/>
  <c r="B6"/>
  <c r="A5" i="53"/>
  <c r="A6" s="1"/>
  <c r="A7" s="1"/>
  <c r="A8" s="1"/>
  <c r="A9" s="1"/>
  <c r="A10" s="1"/>
  <c r="A11" s="1"/>
  <c r="B10" i="60" l="1"/>
  <c r="A9"/>
  <c r="B9"/>
  <c r="A12" i="53"/>
  <c r="B13"/>
  <c r="B6"/>
  <c r="B7"/>
  <c r="B8"/>
  <c r="B10"/>
  <c r="B196"/>
  <c r="B5"/>
  <c r="A10" i="60" l="1"/>
  <c r="A11" s="1"/>
  <c r="A12" s="1"/>
  <c r="A13" s="1"/>
  <c r="B15" s="1"/>
  <c r="B8"/>
  <c r="A13" i="53"/>
  <c r="A14" s="1"/>
  <c r="B16" s="1"/>
  <c r="B9"/>
  <c r="B16" i="60" l="1"/>
  <c r="A14"/>
  <c r="A15" s="1"/>
  <c r="A16" s="1"/>
  <c r="B14"/>
  <c r="A15" i="53"/>
  <c r="B15"/>
  <c r="B12"/>
  <c r="A17" i="60" l="1"/>
  <c r="B13"/>
  <c r="A16" i="53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B11"/>
  <c r="B18" i="60" l="1"/>
  <c r="A18"/>
  <c r="A31" i="53"/>
  <c r="B31"/>
  <c r="B190"/>
  <c r="B17" i="60" l="1"/>
  <c r="A19"/>
  <c r="A20" s="1"/>
  <c r="A32" i="53"/>
  <c r="A33" s="1"/>
  <c r="A34" s="1"/>
  <c r="A35" s="1"/>
  <c r="A36" s="1"/>
  <c r="A37" s="1"/>
  <c r="A38" s="1"/>
  <c r="A39" s="1"/>
  <c r="A40" s="1"/>
  <c r="A41" s="1"/>
  <c r="A42" s="1"/>
  <c r="A43" s="1"/>
  <c r="B30"/>
  <c r="B19"/>
  <c r="B14"/>
  <c r="B22" i="60" l="1"/>
  <c r="A21"/>
  <c r="B21"/>
  <c r="B23"/>
  <c r="A44" i="53"/>
  <c r="B44"/>
  <c r="B17"/>
  <c r="B20" i="60" l="1"/>
  <c r="A22"/>
  <c r="A23" s="1"/>
  <c r="A24" s="1"/>
  <c r="A25" s="1"/>
  <c r="A45" i="53"/>
  <c r="A46" s="1"/>
  <c r="A47" s="1"/>
  <c r="A48" s="1"/>
  <c r="A51" s="1"/>
  <c r="A52" s="1"/>
  <c r="A53" s="1"/>
  <c r="A54" s="1"/>
  <c r="A55" s="1"/>
  <c r="A56" s="1"/>
  <c r="A57" s="1"/>
  <c r="A58" s="1"/>
  <c r="A59" s="1"/>
  <c r="A60" s="1"/>
  <c r="A61" s="1"/>
  <c r="B43"/>
  <c r="B25"/>
  <c r="B181"/>
  <c r="B198"/>
  <c r="B27" i="60" l="1"/>
  <c r="B26"/>
  <c r="A26"/>
  <c r="A62" i="53"/>
  <c r="B63"/>
  <c r="B62"/>
  <c r="B22"/>
  <c r="B25" i="60" l="1"/>
  <c r="A27"/>
  <c r="A28" s="1"/>
  <c r="B61" i="53"/>
  <c r="A63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5" s="1"/>
  <c r="A86" s="1"/>
  <c r="A87" s="1"/>
  <c r="B35"/>
  <c r="B28"/>
  <c r="B27"/>
  <c r="B29" i="60" l="1"/>
  <c r="B31"/>
  <c r="A29"/>
  <c r="B30"/>
  <c r="A88" i="53"/>
  <c r="A89" s="1"/>
  <c r="A90" s="1"/>
  <c r="A91" s="1"/>
  <c r="A92" s="1"/>
  <c r="A93" s="1"/>
  <c r="A94" s="1"/>
  <c r="A95" s="1"/>
  <c r="A96" s="1"/>
  <c r="A97" s="1"/>
  <c r="B36"/>
  <c r="B40"/>
  <c r="B26"/>
  <c r="B98" l="1"/>
  <c r="A98"/>
  <c r="A99" s="1"/>
  <c r="A100" s="1"/>
  <c r="A101" s="1"/>
  <c r="A102" s="1"/>
  <c r="B28" i="60"/>
  <c r="A30"/>
  <c r="A31" s="1"/>
  <c r="A32" s="1"/>
  <c r="B39" i="53"/>
  <c r="B185"/>
  <c r="A103" l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B187"/>
  <c r="A33" i="60"/>
  <c r="B33"/>
  <c r="B32" i="53"/>
  <c r="B121" l="1"/>
  <c r="B120"/>
  <c r="A119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B134" s="1"/>
  <c r="A34" i="60"/>
  <c r="B32"/>
  <c r="B46" i="53"/>
  <c r="A134" l="1"/>
  <c r="A135" s="1"/>
  <c r="A136" s="1"/>
  <c r="B35" i="60"/>
  <c r="A35"/>
  <c r="B48" i="53"/>
  <c r="B45"/>
  <c r="B133" l="1"/>
  <c r="B34" i="60"/>
  <c r="B36" s="1"/>
  <c r="A36"/>
  <c r="A37" s="1"/>
  <c r="A38" s="1"/>
  <c r="A39" s="1"/>
  <c r="A40" s="1"/>
  <c r="A41" s="1"/>
  <c r="B137" i="53"/>
  <c r="A137"/>
  <c r="B47"/>
  <c r="B42" i="60" l="1"/>
  <c r="A42"/>
  <c r="A138" i="53"/>
  <c r="A139" s="1"/>
  <c r="A140" s="1"/>
  <c r="A141" s="1"/>
  <c r="A142" s="1"/>
  <c r="A143" s="1"/>
  <c r="A144" s="1"/>
  <c r="B136"/>
  <c r="B67"/>
  <c r="B41" i="60" l="1"/>
  <c r="A43"/>
  <c r="A145" i="53"/>
  <c r="A146" s="1"/>
  <c r="B42"/>
  <c r="B69"/>
  <c r="B44" i="60" l="1"/>
  <c r="A44"/>
  <c r="B147" i="53"/>
  <c r="A147"/>
  <c r="B77"/>
  <c r="B184"/>
  <c r="B192"/>
  <c r="B78"/>
  <c r="B43" i="60" l="1"/>
  <c r="A45"/>
  <c r="B146" i="53"/>
  <c r="A148"/>
  <c r="B183"/>
  <c r="A46" i="60" l="1"/>
  <c r="B46"/>
  <c r="A149" i="53"/>
  <c r="B149"/>
  <c r="B97"/>
  <c r="B101"/>
  <c r="B99"/>
  <c r="B45" i="60" l="1"/>
  <c r="A47"/>
  <c r="A48" s="1"/>
  <c r="A49" s="1"/>
  <c r="A50" s="1"/>
  <c r="B148" i="53"/>
  <c r="A150"/>
  <c r="A151" s="1"/>
  <c r="B100"/>
  <c r="B51" i="60" l="1"/>
  <c r="B52"/>
  <c r="A51"/>
  <c r="A152" i="53"/>
  <c r="B152"/>
  <c r="B102"/>
  <c r="B106"/>
  <c r="B50" i="60" l="1"/>
  <c r="A52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B151" i="53"/>
  <c r="A153"/>
  <c r="A154" s="1"/>
  <c r="A155" s="1"/>
  <c r="A156" s="1"/>
  <c r="A157" s="1"/>
  <c r="A158" s="1"/>
  <c r="A159" s="1"/>
  <c r="A160" s="1"/>
  <c r="A161" s="1"/>
  <c r="A162" s="1"/>
  <c r="A163" s="1"/>
  <c r="B186"/>
  <c r="A66" i="60" l="1"/>
  <c r="B66"/>
  <c r="B177" i="53"/>
  <c r="A164"/>
  <c r="A165" s="1"/>
  <c r="A166" s="1"/>
  <c r="A167" s="1"/>
  <c r="A168" s="1"/>
  <c r="A169" s="1"/>
  <c r="A170" s="1"/>
  <c r="A171" s="1"/>
  <c r="B104"/>
  <c r="B65" i="60" l="1"/>
  <c r="A67"/>
  <c r="A68" s="1"/>
  <c r="A69" s="1"/>
  <c r="A70" s="1"/>
  <c r="A172" i="53"/>
  <c r="B171" s="1"/>
  <c r="B172"/>
  <c r="B170"/>
  <c r="B169"/>
  <c r="B118"/>
  <c r="B193"/>
  <c r="A71" i="60" l="1"/>
  <c r="B70"/>
  <c r="A173" i="53"/>
  <c r="A174" s="1"/>
  <c r="A175" s="1"/>
  <c r="A176" s="1"/>
  <c r="A177" s="1"/>
  <c r="B163" s="1"/>
  <c r="B119"/>
  <c r="B182"/>
  <c r="A72" i="60" l="1"/>
  <c r="A73" s="1"/>
  <c r="A74" s="1"/>
  <c r="B69"/>
  <c r="A178" i="53"/>
  <c r="A179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B197"/>
  <c r="B74" i="60" l="1"/>
  <c r="A75"/>
  <c r="B135" i="53"/>
  <c r="B73" i="60" l="1"/>
  <c r="A76"/>
  <c r="A77" s="1"/>
  <c r="A78" l="1"/>
  <c r="B78"/>
  <c r="B140" i="53"/>
  <c r="B139"/>
  <c r="B138"/>
  <c r="A79" i="60" l="1"/>
  <c r="A80" s="1"/>
  <c r="A81" s="1"/>
  <c r="A82" s="1"/>
  <c r="A83" s="1"/>
  <c r="B77"/>
  <c r="B162" i="53"/>
  <c r="A84" i="60" l="1"/>
  <c r="B84"/>
  <c r="B161" i="53"/>
  <c r="A85" i="60" l="1"/>
  <c r="A86" s="1"/>
  <c r="B83"/>
  <c r="B174" i="53"/>
  <c r="A87" i="60" l="1"/>
  <c r="A88" s="1"/>
  <c r="B88"/>
  <c r="B173" i="53"/>
  <c r="A89" i="60" l="1"/>
  <c r="B86"/>
  <c r="B81" i="53"/>
  <c r="A90" i="60" l="1"/>
  <c r="A91" s="1"/>
  <c r="B90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92" i="60" l="1"/>
  <c r="B89"/>
  <c r="B108" i="53"/>
  <c r="A93" i="60" l="1"/>
  <c r="B93"/>
  <c r="B130" i="53"/>
  <c r="A94" i="60" l="1"/>
  <c r="B92"/>
  <c r="B20" i="53"/>
  <c r="A95" i="60" l="1"/>
  <c r="B95"/>
  <c r="A96" l="1"/>
  <c r="B94"/>
  <c r="A97" l="1"/>
  <c r="B97"/>
  <c r="A98" l="1"/>
  <c r="A99" s="1"/>
  <c r="A100" s="1"/>
  <c r="A105" s="1"/>
  <c r="A106" s="1"/>
  <c r="A107" s="1"/>
  <c r="A108" s="1"/>
  <c r="A109" s="1"/>
  <c r="A110" s="1"/>
  <c r="A111" s="1"/>
  <c r="A112" s="1"/>
  <c r="A113" s="1"/>
  <c r="A114" s="1"/>
  <c r="B96"/>
  <c r="B115" l="1"/>
  <c r="A115"/>
  <c r="A116" l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B114"/>
  <c r="A142" l="1"/>
  <c r="B142"/>
  <c r="A143" l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B141"/>
  <c r="B157" l="1"/>
  <c r="A157"/>
  <c r="A158" l="1"/>
  <c r="A159" s="1"/>
  <c r="A160" s="1"/>
  <c r="B156"/>
  <c r="A161" l="1"/>
  <c r="B161"/>
  <c r="A162" l="1"/>
  <c r="B160"/>
  <c r="B163" l="1"/>
  <c r="A163"/>
  <c r="B162" l="1"/>
  <c r="A164"/>
  <c r="A165" s="1"/>
  <c r="A166" s="1"/>
  <c r="A167" s="1"/>
  <c r="A168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G19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A.E. Imported by Scandinavian Imp. Co. 500 Commercial St. Boston, Mass. 
</t>
        </r>
      </text>
    </comment>
  </commentList>
</comments>
</file>

<file path=xl/comments3.xml><?xml version="1.0" encoding="utf-8"?>
<comments xmlns="http://schemas.openxmlformats.org/spreadsheetml/2006/main">
  <authors>
    <author>Bruker</author>
  </authors>
  <commentList>
    <comment ref="K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Hvit kant på høyre side + Stedangivelse øverst i hvitt felt t.h, der noen har tittel - andre ikke</t>
        </r>
      </text>
    </comment>
    <comment ref="L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Hvit kant på høyre side + Tillel mangler, stedsangivelse sentrert øverst i motivet</t>
        </r>
      </text>
    </comment>
    <comment ref="M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Hvitt felt på høyre side + Tittel sentrert øverst i motivet, og stedsangivelse øverst i hvitt felt t.h.</t>
        </r>
      </text>
    </comment>
    <comment ref="N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Hvitt felt på høyre side + Tittel og stedsangivelse sentrert øverst i motivet</t>
        </r>
      </text>
    </comment>
    <comment ref="O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Utgiverdata 
B = Bakside
F = Forside
S = Sladdet utgiverdata</t>
        </r>
      </text>
    </comment>
    <comment ref="C105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NR: Fra 5055 til 5112 har alle utgiverdata: A.E. Imported by Scandinavian Imp. Co. 500 Commercial St. Boston, Mass.</t>
        </r>
      </text>
    </comment>
  </commentList>
</comments>
</file>

<file path=xl/sharedStrings.xml><?xml version="1.0" encoding="utf-8"?>
<sst xmlns="http://schemas.openxmlformats.org/spreadsheetml/2006/main" count="3783" uniqueCount="744">
  <si>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</si>
  <si>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</si>
  <si>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</si>
  <si>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</si>
  <si>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</si>
  <si>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</si>
  <si>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</si>
  <si>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</si>
  <si>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</si>
  <si>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</si>
  <si>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</si>
  <si>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</si>
  <si>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</si>
  <si>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</si>
  <si>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</si>
  <si>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</si>
  <si>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</si>
  <si>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</si>
  <si>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</si>
  <si>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</si>
  <si>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</si>
  <si>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</si>
  <si>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</si>
  <si>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</si>
  <si>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</si>
  <si>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</si>
  <si>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</si>
  <si>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</si>
  <si>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</si>
  <si>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</si>
  <si>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</si>
  <si>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</si>
  <si>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</si>
  <si>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</si>
  <si>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</si>
  <si>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</si>
  <si>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</si>
  <si>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</si>
  <si>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</si>
  <si>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</si>
  <si>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</si>
  <si>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</si>
  <si>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</si>
  <si>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</si>
  <si>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</si>
  <si>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</si>
  <si>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</si>
  <si>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</si>
  <si>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Kommentar 1</t>
  </si>
  <si>
    <t>Kommentar 2</t>
  </si>
  <si>
    <t>G.K.A.</t>
  </si>
  <si>
    <t>Hardanger, Brudefølge.   Norge</t>
  </si>
  <si>
    <t>Nordkap, Midnatssol.   Norge</t>
  </si>
  <si>
    <t>Nordkap, Midnatsol.   Norge</t>
  </si>
  <si>
    <t>Fantoft Stavekirke.   Norge</t>
  </si>
  <si>
    <t>Tunnel, Vossebanen.   Norge</t>
  </si>
  <si>
    <t>Parti af Bergen.</t>
  </si>
  <si>
    <t>Format</t>
  </si>
  <si>
    <t>S</t>
  </si>
  <si>
    <t>L</t>
  </si>
  <si>
    <t>Nordkaphorn og Midnatsol</t>
  </si>
  <si>
    <t>Laatefos, Odde i Hardanger</t>
  </si>
  <si>
    <t>Ant</t>
  </si>
  <si>
    <t>Antatt utg.år</t>
  </si>
  <si>
    <t>Brukt år</t>
  </si>
  <si>
    <t>U</t>
  </si>
  <si>
    <t>Sogn, Naerødalen, Karjol</t>
  </si>
  <si>
    <t>E. Hagerup, Kunst og Træskjærerforretning. Trondhjem</t>
  </si>
  <si>
    <t>Vossevangen</t>
  </si>
  <si>
    <t>Molde</t>
  </si>
  <si>
    <t>B</t>
  </si>
  <si>
    <t>No. 40</t>
  </si>
  <si>
    <t>No. 42</t>
  </si>
  <si>
    <t>Odde i Hardanger</t>
  </si>
  <si>
    <t>Bergen fra Valkendorftaarnet</t>
  </si>
  <si>
    <t>Vengetinderne og Romsdalshord fra Veblungsnaes</t>
  </si>
  <si>
    <t>No. 52</t>
  </si>
  <si>
    <t>No. 54</t>
  </si>
  <si>
    <t>No. 66</t>
  </si>
  <si>
    <t>No. 67</t>
  </si>
  <si>
    <t>No. 70</t>
  </si>
  <si>
    <t>No. 72</t>
  </si>
  <si>
    <t>No. 73</t>
  </si>
  <si>
    <t>Bergen</t>
  </si>
  <si>
    <t>Brudefølge, Hardanger</t>
  </si>
  <si>
    <t>Framnes Hotel og Opheim Vand</t>
  </si>
  <si>
    <t>Lappefamilie</t>
  </si>
  <si>
    <t>Nærødalen</t>
  </si>
  <si>
    <t>Romsdalshorn</t>
  </si>
  <si>
    <t>No. 41</t>
  </si>
  <si>
    <t>No. 69</t>
  </si>
  <si>
    <t>No. 71</t>
  </si>
  <si>
    <t>Serie</t>
  </si>
  <si>
    <t>Laveste nr</t>
  </si>
  <si>
    <t>Høyeste nr</t>
  </si>
  <si>
    <t>Beskrivelse</t>
  </si>
  <si>
    <t>Utgiver</t>
  </si>
  <si>
    <t>Hva skal oppdateres</t>
  </si>
  <si>
    <t>Felter</t>
  </si>
  <si>
    <t>Kobling til online-kopi</t>
  </si>
  <si>
    <t>Kilde</t>
  </si>
  <si>
    <t>Serie og type</t>
  </si>
  <si>
    <t>1 a</t>
  </si>
  <si>
    <t>1 b</t>
  </si>
  <si>
    <t>1 c</t>
  </si>
  <si>
    <t>2</t>
  </si>
  <si>
    <t>BODÖ</t>
  </si>
  <si>
    <t>Skrift</t>
  </si>
  <si>
    <t>MB</t>
  </si>
  <si>
    <t>1900-04</t>
  </si>
  <si>
    <t>K</t>
  </si>
  <si>
    <t>Skrevet på venstre kortside</t>
  </si>
  <si>
    <t>Granbergs K-A.F.</t>
  </si>
  <si>
    <t>Delt/Udelt</t>
  </si>
  <si>
    <t>No. 17</t>
  </si>
  <si>
    <t>R</t>
  </si>
  <si>
    <t>No. 34</t>
  </si>
  <si>
    <t>D</t>
  </si>
  <si>
    <t>1903-06</t>
  </si>
  <si>
    <t>No. 55</t>
  </si>
  <si>
    <t>Farge utg.data</t>
  </si>
  <si>
    <t>Utgiverdata</t>
  </si>
  <si>
    <t>G</t>
  </si>
  <si>
    <t>Midnattsolen vid Nordkap. Den 22. juni kl. 12 på natten</t>
  </si>
  <si>
    <t>Ligner stilen til G.K.A., men kan godt være annen utg.</t>
  </si>
  <si>
    <t>So</t>
  </si>
  <si>
    <t>Totalt registrert</t>
  </si>
  <si>
    <t>Lik</t>
  </si>
  <si>
    <t>POV</t>
  </si>
  <si>
    <t>Stemplet i Finland</t>
  </si>
  <si>
    <t>Stemplet i Sverige</t>
  </si>
  <si>
    <t xml:space="preserve">Romsdalshorn.   Norge </t>
  </si>
  <si>
    <t>Sogn, Naerødalen, Karjol.   Norge</t>
  </si>
  <si>
    <t>Stalheimskleven.   Norge</t>
  </si>
  <si>
    <t>Naerødalen.   Norge</t>
  </si>
  <si>
    <t>Nordland, De syv Søstre.   Norge</t>
  </si>
  <si>
    <t>Vossevangen.   Norge</t>
  </si>
  <si>
    <t>Bergen.   Norge</t>
  </si>
  <si>
    <t>Nordland, Torghattan.   Norge</t>
  </si>
  <si>
    <t>Lappefamilie.   Norge</t>
  </si>
  <si>
    <t>Holmenkollens Turisthotel.   Norge</t>
  </si>
  <si>
    <t>Trondhjem, Domkirken.   Norge</t>
  </si>
  <si>
    <t>Trondhjem, Fossestuen.   Norge</t>
  </si>
  <si>
    <t>Lap med Rensdyr.   Norge</t>
  </si>
  <si>
    <t>Trondhjem, Nedre Lerfos.   Norge</t>
  </si>
  <si>
    <t>Molde.   Norge</t>
  </si>
  <si>
    <t xml:space="preserve">Bergen. Fisketorvet.   Norge </t>
  </si>
  <si>
    <t>Trondhjems Domkirke.   Norge</t>
  </si>
  <si>
    <t>Christiania, Holmensaeteren.   Norge</t>
  </si>
  <si>
    <t>Loen, Kjendalsbrae.   Norge</t>
  </si>
  <si>
    <t>Oscarshall.   Norge</t>
  </si>
  <si>
    <t>Troldfjorden i Raftsund.   Norge</t>
  </si>
  <si>
    <t>Laatefos, Odde i Hardanger.   Norge</t>
  </si>
  <si>
    <t>Odde i Hardanger.   Norge</t>
  </si>
  <si>
    <t>Buerdalen, Odde i Hardanger.   Norge</t>
  </si>
  <si>
    <t>Bergen fra Valkendorftaarnet.   Norge</t>
  </si>
  <si>
    <t xml:space="preserve">Parti fra Mundal i Fjærland, Sogn.   Norge </t>
  </si>
  <si>
    <t>Vöringsfos Eidfjord, Hardanger.   Norge</t>
  </si>
  <si>
    <t>Folgefonden i Hardanger.   Norge</t>
  </si>
  <si>
    <t>Midnatsol fra Hammerfest.   Norge</t>
  </si>
  <si>
    <t>Tromsö.   Norge</t>
  </si>
  <si>
    <t>Hammerfest.   Norge</t>
  </si>
  <si>
    <t>Molde med Kirken.   NORGE</t>
  </si>
  <si>
    <t>Romsdalshorn.   NORGE</t>
  </si>
  <si>
    <t>Sogn, Naerødalen, Karjol.   NORGE</t>
  </si>
  <si>
    <t>Nordland, Torghattan.   NORGE</t>
  </si>
  <si>
    <t>Nordkap, Midnatssol.   NORGE</t>
  </si>
  <si>
    <t>Fantoft Stavekirke.   NORGE</t>
  </si>
  <si>
    <t>Holmenkollens Turisthotel.   NORGE</t>
  </si>
  <si>
    <t>Stemplet i England</t>
  </si>
  <si>
    <t>2 forskjellige utgaver</t>
  </si>
  <si>
    <t>GKA-serier
Utgiver</t>
  </si>
  <si>
    <t>Ukjent</t>
  </si>
  <si>
    <t>Trondhjem, Øvre Lerfos.   Norge</t>
  </si>
  <si>
    <t>3 forskjellige utgaver</t>
  </si>
  <si>
    <t>2 forskjellige utgaver - forskjellige motiv</t>
  </si>
  <si>
    <t>Molde.   NORGE</t>
  </si>
  <si>
    <t>Bispen, Kongen og Dronningen.   NORGE</t>
  </si>
  <si>
    <t>Nordkaphorn og Midnatsol.    NORGE</t>
  </si>
  <si>
    <t>Trondhjem Domkirken.   Norge</t>
  </si>
  <si>
    <t>Oscarshall.   NORGE</t>
  </si>
  <si>
    <t>Brudefølge, Hardanger.   NORGE</t>
  </si>
  <si>
    <t>Lofoten. Svolvær.   NORGE</t>
  </si>
  <si>
    <t>Parti fra Lyngenfjorden.   NORGE</t>
  </si>
  <si>
    <t>Balholmen i Sogn.   NORGE</t>
  </si>
  <si>
    <t>Parti fra Mundal i Fjærland, Sogn.   NORGE</t>
  </si>
  <si>
    <t>Midnatsol fra Hammerfest.   NORGE</t>
  </si>
  <si>
    <t>Raadhusbygningen.   Bergen</t>
  </si>
  <si>
    <t>Börsen.   Bergen</t>
  </si>
  <si>
    <t>Ole Bulls statu.   Bergen</t>
  </si>
  <si>
    <t>Stemplet i USA</t>
  </si>
  <si>
    <t>Bergen fra Valkendorftaarnet.   NORGE</t>
  </si>
  <si>
    <t>Tunneln, Vossebanen.   Norge</t>
  </si>
  <si>
    <t>Gudvangen i Sogn.   NORGE</t>
  </si>
  <si>
    <t>Folgefonden i Hardanger.   NORGE</t>
  </si>
  <si>
    <t>Framnæs Hotel og Opheim Vand.   Norge</t>
  </si>
  <si>
    <t>Christiania, Voxenkollen.   Norge</t>
  </si>
  <si>
    <t xml:space="preserve">Lappefamilie.     </t>
  </si>
  <si>
    <t>Geirangerfjord. De syv søstre</t>
  </si>
  <si>
    <t xml:space="preserve">Geirangerfjord.   </t>
  </si>
  <si>
    <t>No. 1</t>
  </si>
  <si>
    <t>No. 3</t>
  </si>
  <si>
    <t>Ulike motiv</t>
  </si>
  <si>
    <t>No. 5</t>
  </si>
  <si>
    <t>No. 7</t>
  </si>
  <si>
    <t>No. 8</t>
  </si>
  <si>
    <t>No. 10</t>
  </si>
  <si>
    <t>No. 11</t>
  </si>
  <si>
    <t>No. 13</t>
  </si>
  <si>
    <t>No. 16</t>
  </si>
  <si>
    <t>Aalesund  Norge</t>
  </si>
  <si>
    <t>No. 26</t>
  </si>
  <si>
    <t>Bilde mindre en halvparten av kortet med stor hvit plass for skrift</t>
  </si>
  <si>
    <t>Trondhjems Domkirken.   Norge</t>
  </si>
  <si>
    <t>Bispen, Kongen og Dronningen.   Norge</t>
  </si>
  <si>
    <t>No. 27</t>
  </si>
  <si>
    <t>No. 28</t>
  </si>
  <si>
    <t>Bjelkestue paa Frongnersaeteren.  Norge.</t>
  </si>
  <si>
    <t>Framnaes Hotel og Ophe im Vand.   NORGE</t>
  </si>
  <si>
    <t>No. 38</t>
  </si>
  <si>
    <t>Troldfjorden i Raftsund.   NORGE</t>
  </si>
  <si>
    <t>No. 46</t>
  </si>
  <si>
    <t>Parti fra Lyngenfjorden.   Norge</t>
  </si>
  <si>
    <t>No. 48</t>
  </si>
  <si>
    <t>Balholmen i Sogn.   Norge</t>
  </si>
  <si>
    <t>No. 56</t>
  </si>
  <si>
    <t>Christiania, Carl Johans Gade med Slottet.  Norge</t>
  </si>
  <si>
    <t>No. 57</t>
  </si>
  <si>
    <t>No. 59</t>
  </si>
  <si>
    <t>Lik 10? NEI</t>
  </si>
  <si>
    <t>No. 68</t>
  </si>
  <si>
    <t>Romsdalen, Troldtinderne.  Norge</t>
  </si>
  <si>
    <t>No. 76</t>
  </si>
  <si>
    <t>No. 77</t>
  </si>
  <si>
    <t>No. 78</t>
  </si>
  <si>
    <t>Ikke likt nr 4</t>
  </si>
  <si>
    <t>Lofoten, Svolvaer  Norge</t>
  </si>
  <si>
    <t>Troldfjorden i Raftsund</t>
  </si>
  <si>
    <t>Parti fra Lyngenfjorden  Norge</t>
  </si>
  <si>
    <t>No. 36</t>
  </si>
  <si>
    <t>Samme kort?</t>
  </si>
  <si>
    <t>Ikke lik 30 =&gt; neppe G.K.A.</t>
  </si>
  <si>
    <t xml:space="preserve">Hvilke serier </t>
  </si>
  <si>
    <t>Bidragsyter - init.</t>
  </si>
  <si>
    <t>Bidragsyter - navn</t>
  </si>
  <si>
    <t>Magne Botnedal</t>
  </si>
  <si>
    <t>Fliker</t>
  </si>
  <si>
    <t>Per Otto Vold</t>
  </si>
  <si>
    <t>Om</t>
  </si>
  <si>
    <t>Om regnearket, hva som skal oppdateres, hvem har oppdatert etc</t>
  </si>
  <si>
    <t>Oppdat</t>
  </si>
  <si>
    <t>Hva er oppdatert, av hvem og antall registreringer (kobles mot tall fra Serier)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</si>
  <si>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</si>
  <si>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</si>
  <si>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</si>
  <si>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</si>
  <si>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Koble mot Tekst-kolonnen</t>
  </si>
  <si>
    <t>Beskrivelser</t>
  </si>
  <si>
    <t>Regler</t>
  </si>
  <si>
    <t>Initialer</t>
  </si>
  <si>
    <t>Oppdateres av den som oppdaterer, når det gjøres endringer i registreringer</t>
  </si>
  <si>
    <t>Feltet "Lik"</t>
  </si>
  <si>
    <t>Forslag</t>
  </si>
  <si>
    <t>N/A</t>
  </si>
  <si>
    <t>Dato</t>
  </si>
  <si>
    <t>Reg. av</t>
  </si>
  <si>
    <t>Hvilke(n) serie(r) er oppdatert</t>
  </si>
  <si>
    <t>Totalt ant. registrert</t>
  </si>
  <si>
    <t>Ant. Periode</t>
  </si>
  <si>
    <t>Antall</t>
  </si>
  <si>
    <t>Kommentar</t>
  </si>
  <si>
    <t>Totalt antall registrert</t>
  </si>
  <si>
    <t>Fargekort m/hvit kant rundt hele bildet</t>
  </si>
  <si>
    <t>Fargekort m/hvit kant under bildet</t>
  </si>
  <si>
    <t>Fargekort m/hvit kant på høyre side</t>
  </si>
  <si>
    <t>S/H-kort med overlappende motiver med F-seriene</t>
  </si>
  <si>
    <t>Granbergs Konstindustri-Aktiebolags Förlag</t>
  </si>
  <si>
    <t>G.K.A./Granbergs K-A F.</t>
  </si>
  <si>
    <t>Granbergs K-A F.</t>
  </si>
  <si>
    <t>Seriene har 2 ulike utg.data, ulike tekstfarger, ulike formater bilde/hvit(e) og kant(er), Norge m/uten store bokstaver hele veien</t>
  </si>
  <si>
    <t>Når tekster utover registrering endres, merkes endringene med gul bakgrunn</t>
  </si>
  <si>
    <t>Hvis like motiver i samme flik, koble disse vha "=" til aktuell linje - begge veier</t>
  </si>
  <si>
    <t>Legg inn dine initialer, evt en nettbasert kilde. Siste som oppdaterer tidl. reg. legger inn sine initialer</t>
  </si>
  <si>
    <t>Trondhjem.   NORGE</t>
  </si>
  <si>
    <t>Christiania, Akershus.   NORGE</t>
  </si>
  <si>
    <t>Vossevangen.   NORGE</t>
  </si>
  <si>
    <t>Bergen.   NORGE</t>
  </si>
  <si>
    <t>Trondhjem Domkirken.   NORGE</t>
  </si>
  <si>
    <t>Christiania, Holmensaeteren.   NORGE</t>
  </si>
  <si>
    <t>Loen, Kjendalsbrae.   NORGE</t>
  </si>
  <si>
    <t>Lofoten. Svolvær.   Norge</t>
  </si>
  <si>
    <t>Tunneln, Vossebanen.   NORGE</t>
  </si>
  <si>
    <t>No. 47</t>
  </si>
  <si>
    <t>Mye mer på bilde da det er større</t>
  </si>
  <si>
    <t>No. 51</t>
  </si>
  <si>
    <t>No. 60</t>
  </si>
  <si>
    <t>TROMSÖ</t>
  </si>
  <si>
    <t>Samme som under?</t>
  </si>
  <si>
    <t>Samme som over?</t>
  </si>
  <si>
    <t>Vengetinderne og Romsdalshorn fra Veblungsnaes.   Norge</t>
  </si>
  <si>
    <t>Vengetinderne og Romsdalshorn fra Veblungsnaes.   NORGE</t>
  </si>
  <si>
    <t>OA</t>
  </si>
  <si>
    <t>No. 58</t>
  </si>
  <si>
    <t>1 d</t>
  </si>
  <si>
    <t>Fargekort m/hvit kant, bilde og tekst h.side like store</t>
  </si>
  <si>
    <t>NR</t>
  </si>
  <si>
    <t>Nils Rogn</t>
  </si>
  <si>
    <t>1 e</t>
  </si>
  <si>
    <t>Odd Arnestad</t>
  </si>
  <si>
    <t>Stalheims Hotel</t>
  </si>
  <si>
    <t>Panorama fra Christiania</t>
  </si>
  <si>
    <t>Panorame fra Trondhjem</t>
  </si>
  <si>
    <t>Panoramabilde - dobbeltkort</t>
  </si>
  <si>
    <t>Nationaltheatret</t>
  </si>
  <si>
    <t>Christiania, Carl Johans Gade fra Slottet.  Norge</t>
  </si>
  <si>
    <t>Christiania. Carl Johans Gade fra Slottet.   Norge</t>
  </si>
  <si>
    <t>Christiania, Gols kirke</t>
  </si>
  <si>
    <t>Molde med Kirken.   Norge</t>
  </si>
  <si>
    <t>Bodö</t>
  </si>
  <si>
    <t>Trondhjem. Övre Lerfos   Norge</t>
  </si>
  <si>
    <t>No. 90</t>
  </si>
  <si>
    <t>Type 1 a</t>
  </si>
  <si>
    <t>Type 1 b</t>
  </si>
  <si>
    <t>Type 1 c</t>
  </si>
  <si>
    <t>Type 1 e</t>
  </si>
  <si>
    <t>Christiania. Panorama fra St. Hanshaugen</t>
  </si>
  <si>
    <t>Gudvangen i Sogn.   Norge</t>
  </si>
  <si>
    <t>Trondhjem.   Norge</t>
  </si>
  <si>
    <t>Stalheimskleven.   NORGE</t>
  </si>
  <si>
    <t>Kristian Kvandes Papirhandel, Kristiansund N</t>
  </si>
  <si>
    <t>1 a b</t>
  </si>
  <si>
    <t>Odde i Hardanger.   NORGE</t>
  </si>
  <si>
    <t>Fargekort m/hvit kant rundt hele bildet + forhandler</t>
  </si>
  <si>
    <t>Norge</t>
  </si>
  <si>
    <t>NORGE</t>
  </si>
  <si>
    <t>Kant under</t>
  </si>
  <si>
    <t>Kant t.h.</t>
  </si>
  <si>
    <t xml:space="preserve">Hvit ramme </t>
  </si>
  <si>
    <t>Stort hv. felt</t>
  </si>
  <si>
    <t>M/distributør</t>
  </si>
  <si>
    <t>Dobbelkort</t>
  </si>
  <si>
    <t>Sort/hvitt</t>
  </si>
  <si>
    <t>de</t>
  </si>
  <si>
    <t>Axel Eliasson</t>
  </si>
  <si>
    <t>Øvrige svenske utg.</t>
  </si>
  <si>
    <t>Tidlige fargekort
Utgiver: Axel Eliasson</t>
  </si>
  <si>
    <t>Ant. utgitt år</t>
  </si>
  <si>
    <t>Bruktår</t>
  </si>
  <si>
    <t>Type</t>
  </si>
  <si>
    <t>Type 1 e1</t>
  </si>
  <si>
    <t>Type 1 e2</t>
  </si>
  <si>
    <t>Type 1 e3</t>
  </si>
  <si>
    <t>Type 1 e4</t>
  </si>
  <si>
    <t>Utg.data</t>
  </si>
  <si>
    <t>Hundalen.</t>
  </si>
  <si>
    <t>???</t>
  </si>
  <si>
    <t>F</t>
  </si>
  <si>
    <t>Numre fra den svenske serien?</t>
  </si>
  <si>
    <t>Axel Eliassons Konstforlag</t>
  </si>
  <si>
    <t xml:space="preserve">Narvik. </t>
  </si>
  <si>
    <t>Svensk bakside =&gt; svensk utg.</t>
  </si>
  <si>
    <t>Tromsø Amt.   Norway.</t>
  </si>
  <si>
    <t>Lik 5013 og/eller 5046?</t>
  </si>
  <si>
    <t>Tromsø.   Lapps.   Norway.</t>
  </si>
  <si>
    <t>Finnmarken. Lapper</t>
  </si>
  <si>
    <t>A.E.</t>
  </si>
  <si>
    <t>Norwegen. La Norwege    (Finmarken. Lapper)</t>
  </si>
  <si>
    <t>Sogn.   Nærøfjord Fjeldporten.</t>
  </si>
  <si>
    <t>1 a2</t>
  </si>
  <si>
    <t>Poststemplet i Sverige</t>
  </si>
  <si>
    <t>Romsdalen.  Isterdalstinderne</t>
  </si>
  <si>
    <t>Romsdalen. Norway</t>
  </si>
  <si>
    <t>Sogn.   Nærødalen.</t>
  </si>
  <si>
    <t>De syv Søstre i Geiranger.   Søndmøre.</t>
  </si>
  <si>
    <t>x</t>
  </si>
  <si>
    <t>Norwegen. La Norwege    (Thelemarken, Gaustafjeld.)</t>
  </si>
  <si>
    <t>Poststemplet i Tyskland</t>
  </si>
  <si>
    <t>Thelemarken, Norway</t>
  </si>
  <si>
    <t>1 b2</t>
  </si>
  <si>
    <t>1 b1</t>
  </si>
  <si>
    <t>Brukt i USA</t>
  </si>
  <si>
    <t>Thelemarken. Bandakkanalen, Vrangfos Sluser</t>
  </si>
  <si>
    <t>Norwegen.   La Norwege  (Hardanger. Parti af Lofthus og Folgefonnen)</t>
  </si>
  <si>
    <t>Poststemplet i USA</t>
  </si>
  <si>
    <t xml:space="preserve">Hardanger.   Parti af Lofthus og Folgefonden.                       </t>
  </si>
  <si>
    <t>Hardanger.  Norway</t>
  </si>
  <si>
    <t>1 a1</t>
  </si>
  <si>
    <t>Norwegen.   La Norwege    (Nordland. Parti fra Svolvær.)</t>
  </si>
  <si>
    <t>Nordland.   Parti fra Svolvær.</t>
  </si>
  <si>
    <t>Parti af Nærøfjord.   Sogn.</t>
  </si>
  <si>
    <t>Suledalsporten.   Ryfylke.</t>
  </si>
  <si>
    <t>Sogn.   Norway.</t>
  </si>
  <si>
    <t>Nordfjord.   Norway.</t>
  </si>
  <si>
    <t>Like motiv?</t>
  </si>
  <si>
    <t>Ved Vasenden i Loen    Nordfjord.</t>
  </si>
  <si>
    <t>Norwegen. La Nòrvege. (Nordfjord. Ved Vasenden i Loen.)</t>
  </si>
  <si>
    <t>Parti fra Spetsbergen.</t>
  </si>
  <si>
    <t>Spidsbergen.</t>
  </si>
  <si>
    <t>Bygdø.   Gols Kirke hovedstuen. Stabur.</t>
  </si>
  <si>
    <t>Cathedral.   Trondhjem.    Norway.</t>
  </si>
  <si>
    <t>Hardanger.   Norway.</t>
  </si>
  <si>
    <t>Hardanger.   Fra den nye Vei Eide.</t>
  </si>
  <si>
    <t>Norwegen.   La Norwege  (Sogn. Borgunds Kirke)</t>
  </si>
  <si>
    <t>Borgunds Church.   Sogn.  Norway.</t>
  </si>
  <si>
    <t>Borgunds Kirke.   Sogn.</t>
  </si>
  <si>
    <t>Norwegen. La Norwege    (Hardanger.  Bondhusbræen med Bondhusvandet.)</t>
  </si>
  <si>
    <t>Sandfjord.   Piger fra Jølster</t>
  </si>
  <si>
    <t>Hardanger.    Odde. Karjol.</t>
  </si>
  <si>
    <t>Sandfjord.   Gruppe fra Jølster</t>
  </si>
  <si>
    <t>Hardanger.   Brudefølge</t>
  </si>
  <si>
    <t>Norwegen. La Norwege    (Sætersdalen.  Gruppe, Slaataand.)</t>
  </si>
  <si>
    <t>Sætersdalen.   Gruppe. Slaaataand.</t>
  </si>
  <si>
    <t>Poststemplet i England</t>
  </si>
  <si>
    <t>Sætersdalen.   Norway</t>
  </si>
  <si>
    <t>Sætersdalen.   Reiarfossen ved Ose.</t>
  </si>
  <si>
    <t>Sætersdalen.   Gruppe af Bønder.</t>
  </si>
  <si>
    <t>Sætersdalen.   Gruppe, Mand og Kone</t>
  </si>
  <si>
    <t>Norwegen. La Norwège (Sætersdalen.   Gruppe, Mand og Kone)</t>
  </si>
  <si>
    <t>Hallingdal.   Brud til hest</t>
  </si>
  <si>
    <t>Poststemplet i Sveits</t>
  </si>
  <si>
    <t>Sætersdalen.   Gruppe fra Bykle.</t>
  </si>
  <si>
    <t>Sætersdalen.   Tveit Kirke med Almue.</t>
  </si>
  <si>
    <t>Rombaksfjorden</t>
  </si>
  <si>
    <t>Narviks Harbour.   Norway.</t>
  </si>
  <si>
    <t>Norske Jægere.   Bivuak i Skoven.</t>
  </si>
  <si>
    <t>Hunters.   Norway.</t>
  </si>
  <si>
    <t>Hardanger.   Gut med Gjed.</t>
  </si>
  <si>
    <t>Norvege.   Norway.   Norwegen.   Sogn.</t>
  </si>
  <si>
    <t>Hardanger.   Øvsthusfossen  Noreimssund.</t>
  </si>
  <si>
    <t>Poststemplet i Nederland</t>
  </si>
  <si>
    <t>Milking the Goat.   Norway.</t>
  </si>
  <si>
    <t>Hardanger.   Melking af Gjed.</t>
  </si>
  <si>
    <t>Sætersdalen.  Norway</t>
  </si>
  <si>
    <t>Hardanger.   Løvning</t>
  </si>
  <si>
    <t xml:space="preserve">Nordfjord.   Parti ved Hornindalsvandet. </t>
  </si>
  <si>
    <t>Nordfjord.   Fra Hyenfjord.</t>
  </si>
  <si>
    <t>Lik 5000 og/eller 5013?</t>
  </si>
  <si>
    <t>Hardanger.   Hjemkomst fra Kirke</t>
  </si>
  <si>
    <t>Poststemplet i Finland</t>
  </si>
  <si>
    <t>Sogn.   Ved Blaaflaten,</t>
  </si>
  <si>
    <t>Poststemplet i Norge</t>
  </si>
  <si>
    <t xml:space="preserve">Nordfjord.   Parti fra Loenvand. </t>
  </si>
  <si>
    <t>Nordfjord.   Parti fra Loenvandet</t>
  </si>
  <si>
    <t xml:space="preserve">Hardanger. </t>
  </si>
  <si>
    <t>Hardanger.   Røgestue ved Røldal.</t>
  </si>
  <si>
    <t>Voss.   Tvindefos.</t>
  </si>
  <si>
    <t xml:space="preserve">Søndfjord.   Piger fra Jølster. </t>
  </si>
  <si>
    <t>Ikke lik 5022</t>
  </si>
  <si>
    <t>Lappar från Tromsø Amt.</t>
  </si>
  <si>
    <t>Svensk tekst</t>
  </si>
  <si>
    <t xml:space="preserve">A.E. Imported by Scand. </t>
  </si>
  <si>
    <t>Oddedalen.   Hardanger.   Norway.</t>
  </si>
  <si>
    <t>1 f</t>
  </si>
  <si>
    <t>Odde.   Hardanger.   Norway.</t>
  </si>
  <si>
    <t>Odde.   Hardanger. Karjol.</t>
  </si>
  <si>
    <t>Drammen.</t>
  </si>
  <si>
    <t>From Loenvand.   Nordfjord</t>
  </si>
  <si>
    <t>View over the valley.   Telemarken.   Norway.</t>
  </si>
  <si>
    <t xml:space="preserve">From Veblungsnæs.   Romsdalen. </t>
  </si>
  <si>
    <t>Eikedalsvandet.   Norge</t>
  </si>
  <si>
    <t>Eikedalsvandet.   Romsdalen.</t>
  </si>
  <si>
    <t>Bay of the Fjord.   Valders.</t>
  </si>
  <si>
    <t>Stalheim Hotel.   Nærødalen.    Sogn.   Norway.</t>
  </si>
  <si>
    <t>Balholm.   Sogn.</t>
  </si>
  <si>
    <t>Alps in Sogn.   Mundal.</t>
  </si>
  <si>
    <t>Fantoft Stavekirke "built in the twelft century"</t>
  </si>
  <si>
    <t>Oysthus Falls.   Hardanger.   Norway.</t>
  </si>
  <si>
    <t>View of Nordfjord.</t>
  </si>
  <si>
    <t>Ulfsfjord.   Tromsø.</t>
  </si>
  <si>
    <t xml:space="preserve">Sundown in Nordfjord. </t>
  </si>
  <si>
    <t>Rjukan Waterfall.  Telemarken.   Norway.</t>
  </si>
  <si>
    <t>Sunset in Romsdalen.</t>
  </si>
  <si>
    <t>Evening on Hardanger Fjord.</t>
  </si>
  <si>
    <t>"Fort Oscarsborg" and Entrance to Christiania Harbour.</t>
  </si>
  <si>
    <t>"Folgefonnen" Hardanger</t>
  </si>
  <si>
    <t>"Furubergfossen"   Hardanger.   Norway.</t>
  </si>
  <si>
    <t>Midnightsun.   Spitsbergen 78 North Latitude.</t>
  </si>
  <si>
    <t>Carl Johans Street.   Christiania.   Norway.</t>
  </si>
  <si>
    <t>"Kongens Udsigt".   View from Ringerike.</t>
  </si>
  <si>
    <t>"Fleischers Turisthotel".   Vossevangen.</t>
  </si>
  <si>
    <t>Mountaingate &amp; Tunnel.   Vossebanen.</t>
  </si>
  <si>
    <t>Voss.   Near Bergen</t>
  </si>
  <si>
    <t>Inn in Nordfjord.</t>
  </si>
  <si>
    <t>Lerfossen.   Waterfall near Trondhjem.</t>
  </si>
  <si>
    <t>Romsdalshorn, mountaintop in Romsdalen</t>
  </si>
  <si>
    <t>Opstrynvand fra Hjelle.   Nordfjord.   Norge.</t>
  </si>
  <si>
    <t>Lake Mjøsen seen from Eidsvold.</t>
  </si>
  <si>
    <t>Odde. Hardanger.   Karjo and Cart.</t>
  </si>
  <si>
    <t>Tyin Hotel.   Jotunheimen.   Norway</t>
  </si>
  <si>
    <t>From Fjærlandsfjord.   Sogn.   Norway.</t>
  </si>
  <si>
    <t>Laurvig, from the Harbour.</t>
  </si>
  <si>
    <t>Trondhjem, Panorama II</t>
  </si>
  <si>
    <t>Trondhjem, from Stenbjerget</t>
  </si>
  <si>
    <t>Christiania, From Ekeberg I</t>
  </si>
  <si>
    <t>Bergen.   Panorama from Fløifjeldet I.</t>
  </si>
  <si>
    <t>Christiania.   Panorama fra St. Hanshaugen</t>
  </si>
  <si>
    <t>Christiania.  From Ekeberg II.</t>
  </si>
  <si>
    <t>Hammerfest, Panorama II</t>
  </si>
  <si>
    <t>Tromsø.</t>
  </si>
  <si>
    <t>Ulik 5105</t>
  </si>
  <si>
    <t>Bodø.</t>
  </si>
  <si>
    <t>Trondhjem, Panorama I. Norway</t>
  </si>
  <si>
    <t>Tromsø.   Norway.</t>
  </si>
  <si>
    <t>Hammerfest I.</t>
  </si>
  <si>
    <t>Arendal.</t>
  </si>
  <si>
    <t>Ulik 5096</t>
  </si>
  <si>
    <t>Bregen.   The Square.</t>
  </si>
  <si>
    <t>Er Bregen korrekt?</t>
  </si>
  <si>
    <t>Namsos.   Norway.</t>
  </si>
  <si>
    <t>Stavanger,view from Bergsted.</t>
  </si>
  <si>
    <t>Christiansund, from Nordlandet.</t>
  </si>
  <si>
    <t>m/var.</t>
  </si>
  <si>
    <t xml:space="preserve">Delvis hvit kant nede, med stedangivelse </t>
  </si>
  <si>
    <t>Delvis hvit kant nede, med stedangivelse og tittel</t>
  </si>
  <si>
    <t>Type 1 a2</t>
  </si>
  <si>
    <t xml:space="preserve">Hvit kant nede, med stedangivelse </t>
  </si>
  <si>
    <t>Hvit kant nede, med stedangivelse og tittel</t>
  </si>
  <si>
    <t>Type 1 b2</t>
  </si>
  <si>
    <r>
      <rPr>
        <b/>
        <sz val="10"/>
        <rFont val="Arial"/>
        <family val="2"/>
      </rPr>
      <t>Type 1 b</t>
    </r>
    <r>
      <rPr>
        <sz val="10"/>
        <rFont val="Arial"/>
        <family val="2"/>
      </rPr>
      <t xml:space="preserve"> m/sladdet utgiverdata</t>
    </r>
  </si>
  <si>
    <t>Hvit kant nede og på høyre side</t>
  </si>
  <si>
    <t>Delvis hvit kant over motivet</t>
  </si>
  <si>
    <t>1 e1</t>
  </si>
  <si>
    <t>Stedangivelse øverst i hvitt felt t.h, der noen har tittel - andre ikke</t>
  </si>
  <si>
    <t>1 e2</t>
  </si>
  <si>
    <t>Tillel mangler, stedsangivelse sentrert øverst i motivet</t>
  </si>
  <si>
    <t>1 e3</t>
  </si>
  <si>
    <t>Tittel sentrert øverst i motivet, og stedsangivelse øverst i hvitt felt t.h.</t>
  </si>
  <si>
    <t>1 e4</t>
  </si>
  <si>
    <t>Tittel og stedsangivelse sentrert øverst i motivet</t>
  </si>
  <si>
    <t>Med sladdet utgiver = Utg.data = S</t>
  </si>
  <si>
    <t>Type 1 f</t>
  </si>
  <si>
    <t>Hvitt felt under som dekker 1/2-2/3 av motivets bredde - med varianter</t>
  </si>
  <si>
    <t>1900-1902</t>
  </si>
  <si>
    <t>Axel Eliasson Konstforlag/A.E.</t>
  </si>
  <si>
    <t>Utgiverdata på baksiden</t>
  </si>
  <si>
    <t>Hvit kant under som dekker hele motivets bredde - med varianter</t>
  </si>
  <si>
    <t>Hvit kant høyre side - med varianter</t>
  </si>
  <si>
    <t xml:space="preserve">  </t>
  </si>
  <si>
    <t>Uten hvit(e) kant(er), tittel på forsiden + utg.data og kortnr på baksiden</t>
  </si>
  <si>
    <t>1903-1905</t>
  </si>
  <si>
    <t>A.E. Imported by Scandinavian Imp. Co.</t>
  </si>
  <si>
    <t>Alle har utgiverdata: A.E. Imported by Scandinavian Imp. Co. 500 Commercial St. Boston, Mass. Full billedside for disse, ingen varianter og alle motiver er liggende</t>
  </si>
  <si>
    <t>Felles for AE-kortene fra 5055 - 5112</t>
  </si>
  <si>
    <t>2 a</t>
  </si>
  <si>
    <t>2 b</t>
  </si>
  <si>
    <t>2 c</t>
  </si>
  <si>
    <t>2 d</t>
  </si>
  <si>
    <t>2 e</t>
  </si>
  <si>
    <t>Type 2 a</t>
  </si>
  <si>
    <t>Type 2 ab</t>
  </si>
  <si>
    <t>Type 2 b</t>
  </si>
  <si>
    <t>Type 2 c</t>
  </si>
  <si>
    <t>Type 2 d</t>
  </si>
  <si>
    <t>Type 2 e</t>
  </si>
  <si>
    <t>Type 2 s</t>
  </si>
  <si>
    <t>Litho fargeserie med deres norske kort; typer 1 a-f</t>
  </si>
  <si>
    <t>Litho fargeserie og S/H-serie i småformat med overlappende motiver; typer 1 a-c og s</t>
  </si>
  <si>
    <t>Motiv</t>
  </si>
  <si>
    <t>Ant. utg. år</t>
  </si>
  <si>
    <t>Farge/SH</t>
  </si>
  <si>
    <t>Kommentar 3</t>
  </si>
  <si>
    <t>Vilén u. Johansen, Borås</t>
  </si>
  <si>
    <t>Gravensvandet Eide, Hardanger</t>
  </si>
  <si>
    <t>Granvinsvatnet</t>
  </si>
  <si>
    <t>Brukt i Sverige</t>
  </si>
  <si>
    <t>Parti fra Gravensvandet Eide, Hardanger</t>
  </si>
  <si>
    <t>Granvin kirke v/Granvinsvatnet</t>
  </si>
  <si>
    <t>Parti fra Nærödalen, Sogn</t>
  </si>
  <si>
    <t>Nærødalen fra Stalheim Hotell</t>
  </si>
  <si>
    <t>Svenske farge-turistkort
Utgivere: Diverse</t>
  </si>
  <si>
    <t>3 b</t>
  </si>
  <si>
    <t>3 a</t>
  </si>
  <si>
    <t>Akers Haus. Christiania.</t>
  </si>
  <si>
    <t>Stpl Trondheim 1899</t>
  </si>
  <si>
    <t>Horningsdalsrekken</t>
  </si>
  <si>
    <t>1</t>
  </si>
  <si>
    <t>Axel Eliasson Konstförlag</t>
  </si>
  <si>
    <t>Axel Eliasson Konstförlag, Stockholm/AE</t>
  </si>
  <si>
    <t>Axel Eliassons norgesserie i fargetrykk</t>
  </si>
  <si>
    <t>G.K.A. norgesserie i fargetrykk</t>
  </si>
  <si>
    <t>3531</t>
  </si>
  <si>
    <t>Granbergs Konstindustri-Aktiebolags Förlag/G.K.A.</t>
  </si>
  <si>
    <t>3</t>
  </si>
  <si>
    <t>Andre svenske utgivere</t>
  </si>
  <si>
    <t>Diverse utgivere</t>
  </si>
  <si>
    <t>VERLDSPOSTFØRENINGEN Sverige - Suede</t>
  </si>
  <si>
    <t>Photochrome-kort m/vhvit ramme</t>
  </si>
  <si>
    <t>1901-1902</t>
  </si>
  <si>
    <t>181</t>
  </si>
  <si>
    <t>Slått sammen Axel Eliasson og Granberg K.A., pluss lagt til nye</t>
  </si>
  <si>
    <t>1 es</t>
  </si>
  <si>
    <t>Axel Eliassons Konstforlag Imp.</t>
  </si>
  <si>
    <t>Panoramabilder m/mange ulike varianter</t>
  </si>
  <si>
    <t>2 a b</t>
  </si>
  <si>
    <t>2 s</t>
  </si>
  <si>
    <t xml:space="preserve">Svensk tittel </t>
  </si>
  <si>
    <t>Axel Eliasson Konstforlag Imp.</t>
  </si>
  <si>
    <t>Svenske serier</t>
  </si>
  <si>
    <t>Slått sammen lister for Axel Eliasson og Granbergss K-A- F. og lagt inn øvrige svenske utgivere</t>
  </si>
  <si>
    <t xml:space="preserve">Kvarnehultet i Suldal </t>
  </si>
  <si>
    <t>2 x</t>
  </si>
  <si>
    <t>Andre utgivere - samme format, font, trykk og motiver?</t>
  </si>
  <si>
    <t>P. &amp; Co.</t>
  </si>
  <si>
    <t>Christiania. Gols Kirke</t>
  </si>
  <si>
    <t>Ikke lik 19</t>
  </si>
  <si>
    <t>Ligner GKA</t>
  </si>
  <si>
    <t>Naeröfjord.</t>
  </si>
  <si>
    <t>To naust og skute på fjorden</t>
  </si>
  <si>
    <t>Naerodal-Pass.</t>
  </si>
  <si>
    <t>Verldspostföreningen Sverige</t>
  </si>
  <si>
    <t>3 c</t>
  </si>
  <si>
    <t>Øvrige svenske utgivere</t>
  </si>
  <si>
    <t>En fiskestril som selger fisk til kvinne</t>
  </si>
  <si>
    <t>Finmarken</t>
  </si>
  <si>
    <t>Mann og kvinne på ski</t>
  </si>
  <si>
    <t>21.6.1898</t>
  </si>
  <si>
    <t>Hardanger</t>
  </si>
  <si>
    <t>Brudepar og brudefølge</t>
  </si>
  <si>
    <t>27 VI 98</t>
  </si>
  <si>
    <t>Et par i en karjol</t>
  </si>
  <si>
    <t>4 VII 98</t>
  </si>
  <si>
    <t>Hitterdal</t>
  </si>
  <si>
    <t>Ungt par på veien, mannen har rive</t>
  </si>
  <si>
    <t>16 VIII 98</t>
  </si>
  <si>
    <t>Lappeleir</t>
  </si>
  <si>
    <t>Samepar med barn ved lavvo</t>
  </si>
  <si>
    <t>21 VIII 98</t>
  </si>
  <si>
    <t>Romsdalen</t>
  </si>
  <si>
    <t>To eldre mennesker i en stue</t>
  </si>
  <si>
    <t>Sogn</t>
  </si>
  <si>
    <t>To seterjenter med geiter</t>
  </si>
  <si>
    <t>29 VII 98</t>
  </si>
  <si>
    <t>Säterdalen</t>
  </si>
  <si>
    <t>Ung kvinne og ung mann</t>
  </si>
  <si>
    <t>7 VII 98</t>
  </si>
  <si>
    <t>Valders (Valdres)</t>
  </si>
  <si>
    <t>Kvinne med rokk, gutt som leker</t>
  </si>
  <si>
    <t>22 VII 98</t>
  </si>
  <si>
    <t>16 VII 02</t>
  </si>
  <si>
    <t>28.7.1899</t>
  </si>
  <si>
    <t>19 XII 1901</t>
  </si>
  <si>
    <t>14 VII 02</t>
  </si>
  <si>
    <t>28 X 99</t>
  </si>
  <si>
    <t>Anne Ch. Sjöberg</t>
  </si>
  <si>
    <t>2 ac1</t>
  </si>
  <si>
    <t>Turistserie m/GKA-logo</t>
  </si>
  <si>
    <t>Turistserie m/GKA-logo og firmanavn</t>
  </si>
  <si>
    <t>G.K.A.-logo</t>
  </si>
  <si>
    <t>Tidligste avstempling</t>
  </si>
  <si>
    <t>SOP</t>
  </si>
  <si>
    <t>2 ac2</t>
  </si>
  <si>
    <t>Ingen logo + grovt papir</t>
  </si>
  <si>
    <t>2 ac3</t>
  </si>
  <si>
    <t>Turistserie "Hilsen fra Norge" m/grovt papir</t>
  </si>
  <si>
    <t>G.K.A.-logo + Parmann &amp; Co</t>
  </si>
  <si>
    <t>Bergen   Hilsen fra Christiana</t>
  </si>
  <si>
    <t>Bergen   Hilsen fra Norge</t>
  </si>
  <si>
    <t>Romsdalen   Hilsen fra Norge</t>
  </si>
  <si>
    <t>NTS</t>
  </si>
  <si>
    <t>NE</t>
  </si>
  <si>
    <t>Type 2 ac1-3</t>
  </si>
  <si>
    <t>Anne Ch. Sjöberg - G.K.A. m/uten Parmann &amp; Co</t>
  </si>
  <si>
    <t>Lagt inn G.K.A.'s A.C.S.-serier</t>
  </si>
  <si>
    <t>Vöringsfos Eidfjord, Hardanger.   NORGE</t>
  </si>
  <si>
    <t>A. B. Oscar E. Kulls G. K.-A.</t>
  </si>
  <si>
    <t>Romsdalen, Norge</t>
  </si>
  <si>
    <t>Bygning m/rødt tak; høye fjell</t>
  </si>
  <si>
    <t>Sladdet utgiverdata (=H.Abel)</t>
  </si>
  <si>
    <t>Lagt inn ny utgiver, Oscar E. Kull og nye registreringer</t>
  </si>
  <si>
    <t>Type 1 a3</t>
  </si>
  <si>
    <t>1 a3</t>
  </si>
  <si>
    <t>Sogn.   Norway. Nærødalen.</t>
  </si>
  <si>
    <t>Gudvangen Sogn</t>
  </si>
  <si>
    <t>1 e5</t>
  </si>
  <si>
    <t>1 e m/forhandlerdata</t>
  </si>
  <si>
    <t>Med forhandlerdata</t>
  </si>
  <si>
    <t>I parti och minut. P. A. Eriksén, Sköfde</t>
  </si>
  <si>
    <t>Sogn. Nærødalen</t>
  </si>
  <si>
    <t xml:space="preserve">Torghattan. Nordland, Norge </t>
  </si>
  <si>
    <t>Nordlandsbåt foran Torghatten</t>
  </si>
  <si>
    <t>Parti från Romsdalen</t>
  </si>
  <si>
    <t>Romsdalstinder</t>
  </si>
  <si>
    <t>Parti fra Essefjorden</t>
  </si>
  <si>
    <t>Esefjorden</t>
  </si>
  <si>
    <t>W. Eurenius. Karlshamn</t>
  </si>
  <si>
    <t>Mann og dame i bunad m/kuliss</t>
  </si>
  <si>
    <t>Ser II Nr 338</t>
  </si>
  <si>
    <t>Gudbrandsdalen &amp; Hardanger, Norge</t>
  </si>
  <si>
    <t>6 nye registreringer og noen nye typer for Axel E, og en ny utgiver m/ill</t>
  </si>
  <si>
    <t>Lik 5046?</t>
  </si>
  <si>
    <t>Heldekkende forside - imp. fra Scandinavian Imp.</t>
  </si>
  <si>
    <t>5060 Bakside</t>
  </si>
  <si>
    <t>Axel Eliasson - svensk utgave</t>
  </si>
  <si>
    <t>3531 Bakside</t>
  </si>
  <si>
    <t>1 g</t>
  </si>
  <si>
    <t>Type 1 g</t>
  </si>
  <si>
    <t>Lite felt til tittel, utg.data på billedflaten nede</t>
  </si>
  <si>
    <t>Axel Eliasson Konstförlag, Stockholm</t>
  </si>
  <si>
    <t>Norwegen.   La Norwege    (Ryfylke, Suledalsporten.)</t>
  </si>
  <si>
    <t>Norwegen. La Norwège (Sætersdalen.   Tveit Kirke med Almue.</t>
  </si>
  <si>
    <t xml:space="preserve">Nordland. Norway </t>
  </si>
  <si>
    <t>Opheim Hotel   Voss. Norway</t>
  </si>
  <si>
    <t>Opstrynvand, Mountainlake. Nordfjord. Norway</t>
  </si>
  <si>
    <t>Bodø. Norway</t>
  </si>
  <si>
    <t>Hammerfest I. Norway</t>
  </si>
  <si>
    <t>Arendal. Norway</t>
  </si>
  <si>
    <t xml:space="preserve">Brudefølge, Hardanger.   Norge </t>
  </si>
  <si>
    <t>Parti af Nygaardsparken.   Bergen</t>
  </si>
  <si>
    <t>Bodö. Norge</t>
  </si>
  <si>
    <t>No. 74</t>
  </si>
  <si>
    <t xml:space="preserve">Lap med Rensdyr </t>
  </si>
  <si>
    <t>Nordfjord.   Parti ved Hornindals-vandet.</t>
  </si>
  <si>
    <t>Norvège.   Norway.   Norwegen.   Romsdalen.</t>
  </si>
  <si>
    <t>1 e 1</t>
  </si>
  <si>
    <t xml:space="preserve">Norvège.   Norway.   Norwegen.   Nordfjord. </t>
  </si>
  <si>
    <t>Ravine in Humledal.   Ringerike. Norway</t>
  </si>
  <si>
    <t>13 nye reg, 1 g, svensk serie skilt ut som egen type</t>
  </si>
  <si>
    <t>Photochrom-type</t>
  </si>
  <si>
    <t>K 9480</t>
  </si>
  <si>
    <t>Romsdalen. Parti imllom Ormeim og Fladmark, Norge</t>
  </si>
  <si>
    <t>Uten utg.data</t>
  </si>
  <si>
    <t>A. B. Oscar E. Kulls G. K.-A.?</t>
  </si>
  <si>
    <t>Sist oppdatert: 29.03.26 - MB
Tekst</t>
  </si>
  <si>
    <t>Vy fra Nebbedal, Søndmør, Norge</t>
  </si>
  <si>
    <t>K 9492</t>
  </si>
  <si>
    <t>Tjugum kirke</t>
  </si>
  <si>
    <t>Tjugums Kirke, Sogn, Norge</t>
  </si>
  <si>
    <t>Mundal</t>
  </si>
  <si>
    <t>Vy fra Mundal, Norge</t>
  </si>
  <si>
    <t>Oscar O Kull Malmö</t>
  </si>
  <si>
    <t>1901.03</t>
  </si>
  <si>
    <t xml:space="preserve">Vilén u. Johanson, Borås og W. Eurenius. Karlshamn </t>
  </si>
  <si>
    <t>Div</t>
  </si>
  <si>
    <t>Sogn.   Næröfjord. Norway.</t>
  </si>
  <si>
    <t>Søndmøre. Norway.</t>
  </si>
  <si>
    <t>Suledalsgate.   Ryfylke. Norway</t>
  </si>
  <si>
    <t>Bygdø.   Norway. Gols Church.</t>
  </si>
  <si>
    <t>Loen, Kjendalskronebrae.   Norge</t>
  </si>
  <si>
    <t>Sist oppdatert 29.03.26  MB
Tekst</t>
  </si>
  <si>
    <t>Er det flere av de andre her, som har med 'krone' i teksten?</t>
  </si>
  <si>
    <t>8 nye registreginger</t>
  </si>
  <si>
    <t>Tromsoë</t>
  </si>
  <si>
    <t>Havnen med kirken i bakgrunnen</t>
  </si>
  <si>
    <t>Sist oppdatert: 29.03.26 - MB
Tekst</t>
  </si>
</sst>
</file>

<file path=xl/styles.xml><?xml version="1.0" encoding="utf-8"?>
<styleSheet xmlns="http://schemas.openxmlformats.org/spreadsheetml/2006/main">
  <numFmts count="3">
    <numFmt numFmtId="164" formatCode="dd/mm/yy;@"/>
    <numFmt numFmtId="165" formatCode="d/m/yy;@"/>
    <numFmt numFmtId="166" formatCode="d/m/yyyy;@"/>
  </numFmts>
  <fonts count="16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i/>
      <sz val="9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0"/>
      <color theme="10"/>
      <name val="Arial"/>
      <family val="2"/>
    </font>
    <font>
      <b/>
      <i/>
      <sz val="10"/>
      <name val="Arial"/>
      <family val="2"/>
    </font>
    <font>
      <u/>
      <sz val="9"/>
      <color theme="10"/>
      <name val="Arial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14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textRotation="90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textRotation="90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/>
    <xf numFmtId="49" fontId="2" fillId="4" borderId="3" xfId="0" applyNumberFormat="1" applyFont="1" applyFill="1" applyBorder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0" fontId="0" fillId="0" borderId="0" xfId="0"/>
    <xf numFmtId="0" fontId="4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12" fillId="5" borderId="0" xfId="85" applyFill="1" applyAlignment="1">
      <alignment vertical="center"/>
    </xf>
    <xf numFmtId="0" fontId="1" fillId="0" borderId="0" xfId="0" applyFont="1"/>
    <xf numFmtId="0" fontId="0" fillId="0" borderId="0" xfId="0"/>
    <xf numFmtId="0" fontId="4" fillId="3" borderId="0" xfId="0" applyFont="1" applyFill="1" applyAlignment="1">
      <alignment horizontal="center"/>
    </xf>
    <xf numFmtId="0" fontId="1" fillId="3" borderId="0" xfId="0" applyFont="1" applyFill="1"/>
    <xf numFmtId="0" fontId="1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14" fillId="0" borderId="0" xfId="85" applyFont="1" applyAlignment="1">
      <alignment vertical="center"/>
    </xf>
    <xf numFmtId="0" fontId="14" fillId="5" borderId="0" xfId="85" applyFont="1" applyFill="1" applyAlignment="1">
      <alignment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Alignment="1"/>
    <xf numFmtId="0" fontId="3" fillId="5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3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wrapText="1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4" fillId="6" borderId="0" xfId="0" applyNumberFormat="1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left" vertical="center"/>
    </xf>
    <xf numFmtId="1" fontId="4" fillId="6" borderId="0" xfId="0" applyNumberFormat="1" applyFont="1" applyFill="1" applyAlignment="1">
      <alignment horizontal="center" vertical="center"/>
    </xf>
    <xf numFmtId="49" fontId="15" fillId="0" borderId="0" xfId="0" applyNumberFormat="1" applyFont="1" applyAlignment="1">
      <alignment horizontal="center"/>
    </xf>
    <xf numFmtId="0" fontId="15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/>
    <xf numFmtId="0" fontId="3" fillId="0" borderId="0" xfId="0" applyFont="1"/>
    <xf numFmtId="0" fontId="0" fillId="0" borderId="0" xfId="0"/>
    <xf numFmtId="165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166" fontId="3" fillId="0" borderId="0" xfId="0" applyNumberFormat="1" applyFont="1" applyAlignment="1">
      <alignment horizontal="left" vertical="center"/>
    </xf>
    <xf numFmtId="164" fontId="0" fillId="3" borderId="0" xfId="0" applyNumberFormat="1" applyFill="1" applyAlignment="1">
      <alignment horizontal="center" vertical="center"/>
    </xf>
    <xf numFmtId="0" fontId="3" fillId="0" borderId="0" xfId="0" applyFont="1"/>
    <xf numFmtId="0" fontId="0" fillId="0" borderId="0" xfId="0"/>
    <xf numFmtId="0" fontId="3" fillId="0" borderId="0" xfId="0" applyFont="1"/>
    <xf numFmtId="0" fontId="0" fillId="0" borderId="0" xfId="0"/>
    <xf numFmtId="0" fontId="3" fillId="3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3" borderId="0" xfId="0" applyFont="1" applyFill="1"/>
    <xf numFmtId="0" fontId="0" fillId="3" borderId="0" xfId="0" applyFill="1"/>
    <xf numFmtId="0" fontId="0" fillId="3" borderId="0" xfId="0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49" fontId="4" fillId="3" borderId="0" xfId="0" applyNumberFormat="1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wrapText="1"/>
    </xf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3" borderId="0" xfId="0" applyFont="1" applyFill="1" applyAlignment="1">
      <alignment horizontal="left"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86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Hyperkobling" xfId="85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FFFF66"/>
      <color rgb="FFFFCCFF"/>
      <color rgb="FF99FFCC"/>
      <color rgb="FFFF99FF"/>
      <color rgb="FF66FFFF"/>
      <color rgb="FFF7F7D5"/>
      <color rgb="FF0000FF"/>
      <color rgb="FFFF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Relationship Id="rId9" Type="http://schemas.openxmlformats.org/officeDocument/2006/relationships/image" Target="../media/image2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21590</xdr:colOff>
      <xdr:row>6</xdr:row>
      <xdr:rowOff>30248</xdr:rowOff>
    </xdr:from>
    <xdr:to>
      <xdr:col>13</xdr:col>
      <xdr:colOff>644030</xdr:colOff>
      <xdr:row>21</xdr:row>
      <xdr:rowOff>55727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517515" y="839873"/>
          <a:ext cx="3822840" cy="245435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9525</xdr:colOff>
      <xdr:row>28</xdr:row>
      <xdr:rowOff>9525</xdr:rowOff>
    </xdr:from>
    <xdr:to>
      <xdr:col>7</xdr:col>
      <xdr:colOff>22725</xdr:colOff>
      <xdr:row>43</xdr:row>
      <xdr:rowOff>54176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66825" y="4381500"/>
          <a:ext cx="3823200" cy="24735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9525</xdr:colOff>
      <xdr:row>27</xdr:row>
      <xdr:rowOff>152401</xdr:rowOff>
    </xdr:from>
    <xdr:to>
      <xdr:col>13</xdr:col>
      <xdr:colOff>327525</xdr:colOff>
      <xdr:row>43</xdr:row>
      <xdr:rowOff>47208</xdr:rowOff>
    </xdr:to>
    <xdr:pic>
      <xdr:nvPicPr>
        <xdr:cNvPr id="717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505450" y="4362451"/>
          <a:ext cx="3823200" cy="24856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19050</xdr:colOff>
      <xdr:row>28</xdr:row>
      <xdr:rowOff>9525</xdr:rowOff>
    </xdr:from>
    <xdr:to>
      <xdr:col>17</xdr:col>
      <xdr:colOff>216688</xdr:colOff>
      <xdr:row>51</xdr:row>
      <xdr:rowOff>115650</xdr:rowOff>
    </xdr:to>
    <xdr:pic>
      <xdr:nvPicPr>
        <xdr:cNvPr id="717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9782175" y="4381500"/>
          <a:ext cx="2483638" cy="3830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7</xdr:col>
      <xdr:colOff>13200</xdr:colOff>
      <xdr:row>124</xdr:row>
      <xdr:rowOff>69298</xdr:rowOff>
    </xdr:to>
    <xdr:pic>
      <xdr:nvPicPr>
        <xdr:cNvPr id="717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257300" y="17811750"/>
          <a:ext cx="3823200" cy="24981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15</xdr:col>
      <xdr:colOff>619125</xdr:colOff>
      <xdr:row>104</xdr:row>
      <xdr:rowOff>104775</xdr:rowOff>
    </xdr:to>
    <xdr:pic>
      <xdr:nvPicPr>
        <xdr:cNvPr id="717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257300" y="11010900"/>
          <a:ext cx="9772650" cy="5772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13</xdr:col>
      <xdr:colOff>777240</xdr:colOff>
      <xdr:row>109</xdr:row>
      <xdr:rowOff>1905</xdr:rowOff>
    </xdr:from>
    <xdr:to>
      <xdr:col>19</xdr:col>
      <xdr:colOff>5580</xdr:colOff>
      <xdr:row>124</xdr:row>
      <xdr:rowOff>11697</xdr:rowOff>
    </xdr:to>
    <xdr:pic>
      <xdr:nvPicPr>
        <xdr:cNvPr id="717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9936480" y="18609945"/>
          <a:ext cx="3937500" cy="25243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15241</xdr:colOff>
      <xdr:row>6</xdr:row>
      <xdr:rowOff>22860</xdr:rowOff>
    </xdr:from>
    <xdr:to>
      <xdr:col>6</xdr:col>
      <xdr:colOff>705832</xdr:colOff>
      <xdr:row>21</xdr:row>
      <xdr:rowOff>42660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1310641" y="861060"/>
          <a:ext cx="3830031" cy="2534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30481</xdr:colOff>
      <xdr:row>6</xdr:row>
      <xdr:rowOff>30480</xdr:rowOff>
    </xdr:from>
    <xdr:to>
      <xdr:col>19</xdr:col>
      <xdr:colOff>11136</xdr:colOff>
      <xdr:row>21</xdr:row>
      <xdr:rowOff>57480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0088881" y="868680"/>
          <a:ext cx="3904955" cy="2541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109</xdr:row>
      <xdr:rowOff>7620</xdr:rowOff>
    </xdr:from>
    <xdr:to>
      <xdr:col>13</xdr:col>
      <xdr:colOff>295574</xdr:colOff>
      <xdr:row>124</xdr:row>
      <xdr:rowOff>34620</xdr:rowOff>
    </xdr:to>
    <xdr:pic>
      <xdr:nvPicPr>
        <xdr:cNvPr id="51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5547360" y="18615660"/>
          <a:ext cx="3907454" cy="2541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7</xdr:col>
      <xdr:colOff>13200</xdr:colOff>
      <xdr:row>143</xdr:row>
      <xdr:rowOff>41927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257300" y="20888325"/>
          <a:ext cx="3823200" cy="247080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128</xdr:row>
      <xdr:rowOff>1</xdr:rowOff>
    </xdr:from>
    <xdr:to>
      <xdr:col>13</xdr:col>
      <xdr:colOff>318000</xdr:colOff>
      <xdr:row>143</xdr:row>
      <xdr:rowOff>48241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5381625" y="20888326"/>
          <a:ext cx="3823200" cy="2477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146</xdr:row>
      <xdr:rowOff>1</xdr:rowOff>
    </xdr:from>
    <xdr:to>
      <xdr:col>7</xdr:col>
      <xdr:colOff>13200</xdr:colOff>
      <xdr:row>161</xdr:row>
      <xdr:rowOff>82365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1257300" y="23964901"/>
          <a:ext cx="3823200" cy="25112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146</xdr:row>
      <xdr:rowOff>0</xdr:rowOff>
    </xdr:from>
    <xdr:to>
      <xdr:col>13</xdr:col>
      <xdr:colOff>318000</xdr:colOff>
      <xdr:row>161</xdr:row>
      <xdr:rowOff>83514</xdr:rowOff>
    </xdr:to>
    <xdr:pic>
      <xdr:nvPicPr>
        <xdr:cNvPr id="512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5381625" y="23964900"/>
          <a:ext cx="3823200" cy="251238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7</xdr:col>
      <xdr:colOff>13200</xdr:colOff>
      <xdr:row>61</xdr:row>
      <xdr:rowOff>57791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lum bright="-8000"/>
        </a:blip>
        <a:srcRect/>
        <a:stretch>
          <a:fillRect/>
        </a:stretch>
      </xdr:blipFill>
      <xdr:spPr bwMode="auto">
        <a:xfrm>
          <a:off x="1257300" y="7448550"/>
          <a:ext cx="3823200" cy="24866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</xdr:colOff>
      <xdr:row>36</xdr:row>
      <xdr:rowOff>9525</xdr:rowOff>
    </xdr:from>
    <xdr:to>
      <xdr:col>15</xdr:col>
      <xdr:colOff>12840</xdr:colOff>
      <xdr:row>51</xdr:row>
      <xdr:rowOff>62429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30365" y="5838825"/>
          <a:ext cx="3807600" cy="24817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0</xdr:row>
      <xdr:rowOff>152400</xdr:rowOff>
    </xdr:from>
    <xdr:to>
      <xdr:col>7</xdr:col>
      <xdr:colOff>16800</xdr:colOff>
      <xdr:row>16</xdr:row>
      <xdr:rowOff>5360</xdr:rowOff>
    </xdr:to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7300" y="152400"/>
          <a:ext cx="3826800" cy="2443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15</xdr:col>
      <xdr:colOff>16800</xdr:colOff>
      <xdr:row>16</xdr:row>
      <xdr:rowOff>50378</xdr:rowOff>
    </xdr:to>
    <xdr:pic>
      <xdr:nvPicPr>
        <xdr:cNvPr id="61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715125" y="161925"/>
          <a:ext cx="3826800" cy="24792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36</xdr:row>
      <xdr:rowOff>9525</xdr:rowOff>
    </xdr:from>
    <xdr:to>
      <xdr:col>7</xdr:col>
      <xdr:colOff>13200</xdr:colOff>
      <xdr:row>51</xdr:row>
      <xdr:rowOff>10946</xdr:rowOff>
    </xdr:to>
    <xdr:pic>
      <xdr:nvPicPr>
        <xdr:cNvPr id="614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57300" y="5838825"/>
          <a:ext cx="3823200" cy="24302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485775</xdr:colOff>
      <xdr:row>69</xdr:row>
      <xdr:rowOff>9526</xdr:rowOff>
    </xdr:from>
    <xdr:to>
      <xdr:col>7</xdr:col>
      <xdr:colOff>3675</xdr:colOff>
      <xdr:row>83</xdr:row>
      <xdr:rowOff>158463</xdr:rowOff>
    </xdr:to>
    <xdr:pic>
      <xdr:nvPicPr>
        <xdr:cNvPr id="615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247775" y="11182351"/>
          <a:ext cx="3823200" cy="241588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447674</xdr:colOff>
      <xdr:row>86</xdr:row>
      <xdr:rowOff>152399</xdr:rowOff>
    </xdr:from>
    <xdr:to>
      <xdr:col>15</xdr:col>
      <xdr:colOff>6018</xdr:colOff>
      <xdr:row>118</xdr:row>
      <xdr:rowOff>66675</xdr:rowOff>
    </xdr:to>
    <xdr:pic>
      <xdr:nvPicPr>
        <xdr:cNvPr id="615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209674" y="14077949"/>
          <a:ext cx="9321469" cy="50958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9525</xdr:colOff>
      <xdr:row>18</xdr:row>
      <xdr:rowOff>9525</xdr:rowOff>
    </xdr:from>
    <xdr:to>
      <xdr:col>15</xdr:col>
      <xdr:colOff>22725</xdr:colOff>
      <xdr:row>33</xdr:row>
      <xdr:rowOff>14072</xdr:rowOff>
    </xdr:to>
    <xdr:pic>
      <xdr:nvPicPr>
        <xdr:cNvPr id="615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6724650" y="2924175"/>
          <a:ext cx="3823200" cy="243342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19</xdr:row>
      <xdr:rowOff>9526</xdr:rowOff>
    </xdr:from>
    <xdr:to>
      <xdr:col>7</xdr:col>
      <xdr:colOff>16800</xdr:colOff>
      <xdr:row>34</xdr:row>
      <xdr:rowOff>58056</xdr:rowOff>
    </xdr:to>
    <xdr:pic>
      <xdr:nvPicPr>
        <xdr:cNvPr id="615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1257300" y="3086101"/>
          <a:ext cx="3826800" cy="2477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19050</xdr:colOff>
      <xdr:row>53</xdr:row>
      <xdr:rowOff>9525</xdr:rowOff>
    </xdr:from>
    <xdr:to>
      <xdr:col>13</xdr:col>
      <xdr:colOff>0</xdr:colOff>
      <xdr:row>67</xdr:row>
      <xdr:rowOff>93223</xdr:rowOff>
    </xdr:to>
    <xdr:pic>
      <xdr:nvPicPr>
        <xdr:cNvPr id="615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276350" y="8591550"/>
          <a:ext cx="7724775" cy="23506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5008</xdr:rowOff>
    </xdr:from>
    <xdr:to>
      <xdr:col>15</xdr:col>
      <xdr:colOff>28575</xdr:colOff>
      <xdr:row>41</xdr:row>
      <xdr:rowOff>47625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0" y="366958"/>
          <a:ext cx="9791700" cy="63957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db.oarnestadcollection.com/F_Scans/11580.jpg" TargetMode="External"/><Relationship Id="rId2" Type="http://schemas.openxmlformats.org/officeDocument/2006/relationships/hyperlink" Target="https://db.oarnestadcollection.com/F_Scans/16188.jpg" TargetMode="External"/><Relationship Id="rId1" Type="http://schemas.openxmlformats.org/officeDocument/2006/relationships/hyperlink" Target="https://db.oarnestadcollection.com/F_Scans/12017.jpg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s://db.oarnestadcollection.com/F_Scans/16189.jpg" TargetMode="External"/><Relationship Id="rId4" Type="http://schemas.openxmlformats.org/officeDocument/2006/relationships/hyperlink" Target="https://db.oarnestadcollection.com/F_Scans/11441.jpg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db.oarnestadcollection.com/F_Scans/11580.jpg" TargetMode="External"/><Relationship Id="rId2" Type="http://schemas.openxmlformats.org/officeDocument/2006/relationships/hyperlink" Target="https://db.oarnestadcollection.com/F_Scans/16188.jpg" TargetMode="External"/><Relationship Id="rId1" Type="http://schemas.openxmlformats.org/officeDocument/2006/relationships/hyperlink" Target="https://db.oarnestadcollection.com/F_Scans/12017.jpg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db.oarnestadcollection.com/F_Scans/11441.jpg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2"/>
  <sheetViews>
    <sheetView workbookViewId="0">
      <selection activeCell="C31" sqref="C31"/>
    </sheetView>
  </sheetViews>
  <sheetFormatPr baseColWidth="10" defaultColWidth="11.42578125" defaultRowHeight="12.75"/>
  <cols>
    <col min="1" max="1" width="3.140625" style="36" customWidth="1"/>
    <col min="2" max="2" width="18.85546875" style="36" bestFit="1" customWidth="1"/>
    <col min="3" max="3" width="87.7109375" style="54" customWidth="1"/>
    <col min="4" max="4" width="3.42578125" style="36" customWidth="1"/>
    <col min="5" max="5" width="15.42578125" style="39" customWidth="1"/>
    <col min="6" max="6" width="20.42578125" style="36" customWidth="1"/>
    <col min="7" max="16384" width="11.42578125" style="36"/>
  </cols>
  <sheetData>
    <row r="1" spans="2:7">
      <c r="B1" s="38" t="s">
        <v>96</v>
      </c>
      <c r="C1" s="38" t="s">
        <v>242</v>
      </c>
      <c r="E1" s="37" t="s">
        <v>243</v>
      </c>
      <c r="F1" s="38" t="s">
        <v>244</v>
      </c>
    </row>
    <row r="2" spans="2:7">
      <c r="B2" s="59" t="s">
        <v>343</v>
      </c>
      <c r="C2" s="53" t="s">
        <v>555</v>
      </c>
      <c r="E2" s="58" t="s">
        <v>108</v>
      </c>
      <c r="F2" s="59" t="s">
        <v>245</v>
      </c>
    </row>
    <row r="3" spans="2:7">
      <c r="B3" s="59" t="s">
        <v>278</v>
      </c>
      <c r="C3" s="53" t="s">
        <v>556</v>
      </c>
      <c r="E3" s="58" t="s">
        <v>305</v>
      </c>
      <c r="F3" s="59" t="s">
        <v>306</v>
      </c>
    </row>
    <row r="4" spans="2:7" ht="25.5">
      <c r="C4" s="53" t="s">
        <v>279</v>
      </c>
      <c r="E4" s="58" t="s">
        <v>301</v>
      </c>
      <c r="F4" s="59" t="s">
        <v>308</v>
      </c>
    </row>
    <row r="5" spans="2:7">
      <c r="B5" s="59" t="s">
        <v>344</v>
      </c>
      <c r="C5" s="36"/>
      <c r="E5" s="58" t="s">
        <v>128</v>
      </c>
      <c r="F5" s="59" t="s">
        <v>247</v>
      </c>
    </row>
    <row r="6" spans="2:7">
      <c r="E6" s="36"/>
    </row>
    <row r="7" spans="2:7">
      <c r="B7" s="38" t="s">
        <v>246</v>
      </c>
      <c r="C7" s="38" t="s">
        <v>242</v>
      </c>
      <c r="E7" s="36"/>
    </row>
    <row r="8" spans="2:7">
      <c r="B8" s="59" t="s">
        <v>248</v>
      </c>
      <c r="C8" s="53" t="s">
        <v>249</v>
      </c>
      <c r="E8" s="58"/>
      <c r="F8" s="59"/>
    </row>
    <row r="9" spans="2:7">
      <c r="B9" s="59" t="s">
        <v>250</v>
      </c>
      <c r="C9" s="53" t="s">
        <v>251</v>
      </c>
    </row>
    <row r="10" spans="2:7">
      <c r="B10" s="59"/>
      <c r="C10" s="53"/>
    </row>
    <row r="11" spans="2:7">
      <c r="B11" s="38" t="s">
        <v>97</v>
      </c>
      <c r="C11" s="38" t="s">
        <v>95</v>
      </c>
    </row>
    <row r="12" spans="2:7" ht="14.25" customHeight="1">
      <c r="B12" s="59" t="s">
        <v>98</v>
      </c>
      <c r="C12" s="53" t="s">
        <v>252</v>
      </c>
    </row>
    <row r="13" spans="2:7">
      <c r="C13" s="53" t="s">
        <v>253</v>
      </c>
      <c r="G13" s="58"/>
    </row>
    <row r="14" spans="2:7">
      <c r="C14" s="53" t="s">
        <v>254</v>
      </c>
    </row>
    <row r="15" spans="2:7">
      <c r="C15" s="53" t="s">
        <v>255</v>
      </c>
    </row>
    <row r="16" spans="2:7">
      <c r="B16" s="59" t="s">
        <v>99</v>
      </c>
      <c r="C16" s="53" t="s">
        <v>256</v>
      </c>
    </row>
    <row r="17" spans="2:3">
      <c r="B17" s="59" t="s">
        <v>100</v>
      </c>
      <c r="C17" s="59" t="s">
        <v>282</v>
      </c>
    </row>
    <row r="18" spans="2:3">
      <c r="B18" s="59" t="s">
        <v>257</v>
      </c>
      <c r="C18" s="53" t="s">
        <v>280</v>
      </c>
    </row>
    <row r="20" spans="2:3">
      <c r="B20" s="38" t="s">
        <v>258</v>
      </c>
      <c r="C20" s="38" t="s">
        <v>95</v>
      </c>
    </row>
    <row r="21" spans="2:3">
      <c r="B21" s="59" t="s">
        <v>259</v>
      </c>
      <c r="C21" s="53" t="s">
        <v>260</v>
      </c>
    </row>
    <row r="22" spans="2:3">
      <c r="B22" s="59" t="s">
        <v>261</v>
      </c>
      <c r="C22" s="53" t="s">
        <v>281</v>
      </c>
    </row>
    <row r="23" spans="2:3">
      <c r="C23" s="53"/>
    </row>
    <row r="24" spans="2:3">
      <c r="B24" s="38" t="s">
        <v>262</v>
      </c>
      <c r="C24" s="38" t="s">
        <v>95</v>
      </c>
    </row>
    <row r="25" spans="2:3">
      <c r="B25" s="36" t="s">
        <v>263</v>
      </c>
      <c r="C25" s="53" t="s">
        <v>263</v>
      </c>
    </row>
    <row r="26" spans="2:3">
      <c r="C26" s="53"/>
    </row>
    <row r="27" spans="2:3">
      <c r="B27" s="38" t="s">
        <v>248</v>
      </c>
      <c r="C27" s="38" t="s">
        <v>95</v>
      </c>
    </row>
    <row r="28" spans="2:3" ht="25.5">
      <c r="B28" s="53" t="s">
        <v>542</v>
      </c>
      <c r="C28" s="53" t="s">
        <v>541</v>
      </c>
    </row>
    <row r="29" spans="2:3">
      <c r="B29" s="59" t="s">
        <v>597</v>
      </c>
      <c r="C29" s="53" t="s">
        <v>598</v>
      </c>
    </row>
    <row r="30" spans="2:3">
      <c r="C30" s="53"/>
    </row>
    <row r="31" spans="2:3">
      <c r="B31" s="59" t="s">
        <v>10</v>
      </c>
      <c r="C31" s="53" t="s">
        <v>10</v>
      </c>
    </row>
    <row r="32" spans="2:3">
      <c r="C32" s="53"/>
    </row>
    <row r="33" spans="3:3">
      <c r="C33" s="53"/>
    </row>
    <row r="34" spans="3:3">
      <c r="C34" s="53"/>
    </row>
    <row r="35" spans="3:3">
      <c r="C35" s="53"/>
    </row>
    <row r="36" spans="3:3">
      <c r="C36" s="53"/>
    </row>
    <row r="37" spans="3:3">
      <c r="C37" s="53"/>
    </row>
    <row r="38" spans="3:3">
      <c r="C38" s="53"/>
    </row>
    <row r="39" spans="3:3">
      <c r="C39" s="53"/>
    </row>
    <row r="40" spans="3:3">
      <c r="C40" s="53"/>
    </row>
    <row r="41" spans="3:3">
      <c r="C41" s="53"/>
    </row>
    <row r="42" spans="3:3">
      <c r="C42" s="53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activeCell="C17" sqref="C17"/>
    </sheetView>
  </sheetViews>
  <sheetFormatPr baseColWidth="10" defaultColWidth="11.42578125" defaultRowHeight="12.75"/>
  <cols>
    <col min="2" max="2" width="9" style="51" customWidth="1"/>
    <col min="3" max="3" width="71" style="56" customWidth="1"/>
    <col min="4" max="4" width="11.42578125" style="51"/>
  </cols>
  <sheetData>
    <row r="1" spans="1:7" ht="24">
      <c r="A1" s="37" t="s">
        <v>264</v>
      </c>
      <c r="B1" s="37" t="s">
        <v>265</v>
      </c>
      <c r="C1" s="37" t="s">
        <v>266</v>
      </c>
      <c r="D1" s="37" t="s">
        <v>267</v>
      </c>
    </row>
    <row r="2" spans="1:7">
      <c r="A2" s="52">
        <v>45627</v>
      </c>
      <c r="B2" s="39" t="s">
        <v>108</v>
      </c>
      <c r="C2" s="53" t="s">
        <v>589</v>
      </c>
      <c r="D2" s="51">
        <v>351</v>
      </c>
    </row>
    <row r="3" spans="1:7">
      <c r="A3" s="52">
        <v>45632</v>
      </c>
      <c r="B3" s="39" t="s">
        <v>108</v>
      </c>
      <c r="C3" s="53" t="s">
        <v>662</v>
      </c>
      <c r="D3" s="51">
        <v>374</v>
      </c>
    </row>
    <row r="4" spans="1:7">
      <c r="A4" s="52">
        <v>45640</v>
      </c>
      <c r="B4" s="39" t="s">
        <v>108</v>
      </c>
      <c r="C4" s="53" t="s">
        <v>668</v>
      </c>
      <c r="D4" s="51">
        <v>378</v>
      </c>
    </row>
    <row r="5" spans="1:7">
      <c r="A5" s="52">
        <v>45713</v>
      </c>
      <c r="B5" s="39" t="s">
        <v>108</v>
      </c>
      <c r="C5" s="53" t="s">
        <v>688</v>
      </c>
      <c r="D5" s="51">
        <v>384</v>
      </c>
    </row>
    <row r="6" spans="1:7">
      <c r="A6" s="52">
        <v>46055</v>
      </c>
      <c r="B6" s="39" t="s">
        <v>108</v>
      </c>
      <c r="C6" s="53" t="s">
        <v>716</v>
      </c>
      <c r="D6" s="51">
        <v>397</v>
      </c>
    </row>
    <row r="7" spans="1:7" s="51" customFormat="1">
      <c r="A7" s="117">
        <v>46110</v>
      </c>
      <c r="B7" s="64" t="s">
        <v>108</v>
      </c>
      <c r="C7" s="128" t="s">
        <v>740</v>
      </c>
      <c r="D7" s="65">
        <v>405</v>
      </c>
      <c r="E7"/>
      <c r="F7"/>
      <c r="G7"/>
    </row>
    <row r="8" spans="1:7" s="51" customFormat="1">
      <c r="A8" s="52"/>
      <c r="B8" s="39"/>
      <c r="C8" s="54"/>
      <c r="E8"/>
      <c r="F8"/>
      <c r="G8"/>
    </row>
    <row r="9" spans="1:7" s="51" customFormat="1">
      <c r="A9" s="52"/>
      <c r="B9" s="39"/>
      <c r="C9" s="54"/>
      <c r="E9"/>
      <c r="F9"/>
      <c r="G9"/>
    </row>
    <row r="10" spans="1:7" s="51" customFormat="1">
      <c r="A10" s="52"/>
      <c r="B10" s="39"/>
      <c r="C10" s="54"/>
      <c r="E10"/>
      <c r="F10"/>
      <c r="G10"/>
    </row>
    <row r="11" spans="1:7" s="51" customFormat="1">
      <c r="A11" s="52"/>
      <c r="B11" s="39"/>
      <c r="C11" s="54"/>
      <c r="E11"/>
      <c r="F11"/>
      <c r="G11"/>
    </row>
    <row r="12" spans="1:7" s="51" customFormat="1">
      <c r="A12" s="52"/>
      <c r="B12" s="39"/>
      <c r="C12" s="54"/>
      <c r="E12"/>
      <c r="F12"/>
      <c r="G12"/>
    </row>
    <row r="13" spans="1:7" s="51" customFormat="1">
      <c r="A13" s="52"/>
      <c r="B13" s="39"/>
      <c r="C13" s="54"/>
      <c r="E13"/>
      <c r="F13"/>
      <c r="G13"/>
    </row>
    <row r="14" spans="1:7" s="51" customFormat="1">
      <c r="A14" s="52"/>
      <c r="B14" s="39"/>
      <c r="C14" s="54"/>
      <c r="E14"/>
      <c r="F14"/>
      <c r="G14"/>
    </row>
    <row r="15" spans="1:7" s="51" customFormat="1">
      <c r="A15" s="52"/>
      <c r="B15" s="39"/>
      <c r="C15" s="54"/>
      <c r="E15"/>
      <c r="F15"/>
      <c r="G15"/>
    </row>
    <row r="16" spans="1:7" s="51" customFormat="1">
      <c r="A16" s="52"/>
      <c r="B16" s="39"/>
      <c r="C16" s="54"/>
      <c r="E16"/>
      <c r="F16"/>
      <c r="G16"/>
    </row>
    <row r="17" spans="1:5" s="51" customFormat="1">
      <c r="A17" s="55"/>
      <c r="C17" s="56"/>
      <c r="E17"/>
    </row>
    <row r="18" spans="1:5" s="51" customFormat="1">
      <c r="A18" s="55"/>
      <c r="C18" s="56"/>
      <c r="E18"/>
    </row>
    <row r="19" spans="1:5" s="51" customFormat="1">
      <c r="A19" s="55"/>
      <c r="C19" s="56"/>
      <c r="E19"/>
    </row>
    <row r="20" spans="1:5" s="51" customFormat="1">
      <c r="A20" s="55"/>
      <c r="C20" s="56"/>
      <c r="E20"/>
    </row>
    <row r="21" spans="1:5" s="51" customFormat="1">
      <c r="A21" s="55"/>
      <c r="C21" s="56"/>
      <c r="E21"/>
    </row>
    <row r="22" spans="1:5" s="51" customFormat="1">
      <c r="A22" s="55"/>
      <c r="C22" s="56"/>
      <c r="E22"/>
    </row>
    <row r="23" spans="1:5" s="51" customFormat="1">
      <c r="C23" s="56"/>
      <c r="E23"/>
    </row>
    <row r="24" spans="1:5" s="51" customFormat="1">
      <c r="C24" s="56"/>
      <c r="E24"/>
    </row>
    <row r="25" spans="1:5" s="51" customFormat="1">
      <c r="C25" s="56"/>
      <c r="E25"/>
    </row>
    <row r="26" spans="1:5" s="51" customFormat="1">
      <c r="C26" s="56"/>
      <c r="E26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6"/>
  <sheetViews>
    <sheetView topLeftCell="A22" workbookViewId="0">
      <selection activeCell="H37" sqref="H37"/>
    </sheetView>
  </sheetViews>
  <sheetFormatPr baseColWidth="10" defaultColWidth="11.42578125" defaultRowHeight="12.75"/>
  <cols>
    <col min="1" max="1" width="9.140625" style="51" customWidth="1"/>
    <col min="2" max="2" width="46.7109375" style="8" customWidth="1"/>
    <col min="3" max="4" width="11.42578125" style="51" customWidth="1"/>
    <col min="5" max="5" width="14.42578125" style="51" customWidth="1"/>
    <col min="6" max="6" width="11.28515625" customWidth="1"/>
    <col min="7" max="7" width="45.28515625" customWidth="1"/>
    <col min="8" max="9" width="43.140625" customWidth="1"/>
  </cols>
  <sheetData>
    <row r="1" spans="1:8">
      <c r="A1" s="37" t="s">
        <v>92</v>
      </c>
      <c r="B1" s="38" t="s">
        <v>95</v>
      </c>
      <c r="C1" s="37" t="s">
        <v>268</v>
      </c>
      <c r="D1" s="37" t="s">
        <v>269</v>
      </c>
      <c r="E1" s="37" t="s">
        <v>93</v>
      </c>
      <c r="F1" s="30" t="s">
        <v>94</v>
      </c>
      <c r="G1" s="30" t="s">
        <v>121</v>
      </c>
      <c r="H1" s="38" t="s">
        <v>270</v>
      </c>
    </row>
    <row r="2" spans="1:8" s="77" customFormat="1">
      <c r="A2" s="102" t="s">
        <v>575</v>
      </c>
      <c r="B2" s="105" t="s">
        <v>576</v>
      </c>
      <c r="C2" s="103" t="s">
        <v>10</v>
      </c>
      <c r="D2" s="106">
        <f>'1 Axel E'!E170</f>
        <v>167</v>
      </c>
      <c r="E2" s="102" t="s">
        <v>580</v>
      </c>
      <c r="F2" s="104">
        <v>5112</v>
      </c>
      <c r="G2" s="105" t="s">
        <v>577</v>
      </c>
      <c r="H2" s="105" t="s">
        <v>578</v>
      </c>
    </row>
    <row r="3" spans="1:8" s="77" customFormat="1" ht="25.5">
      <c r="A3" s="57" t="s">
        <v>102</v>
      </c>
      <c r="B3" s="53" t="s">
        <v>531</v>
      </c>
      <c r="C3" s="39" t="s">
        <v>532</v>
      </c>
      <c r="D3" s="58" t="s">
        <v>10</v>
      </c>
      <c r="E3" s="57">
        <v>5003</v>
      </c>
      <c r="F3" s="99">
        <v>5051</v>
      </c>
      <c r="G3" s="100" t="s">
        <v>533</v>
      </c>
      <c r="H3" s="59"/>
    </row>
    <row r="4" spans="1:8" s="77" customFormat="1">
      <c r="A4" s="57" t="s">
        <v>386</v>
      </c>
      <c r="B4" s="128" t="s">
        <v>512</v>
      </c>
      <c r="C4" s="39" t="s">
        <v>532</v>
      </c>
      <c r="D4" s="58"/>
      <c r="E4" s="57" t="s">
        <v>10</v>
      </c>
      <c r="F4" s="99" t="s">
        <v>10</v>
      </c>
      <c r="G4" s="100" t="s">
        <v>533</v>
      </c>
      <c r="H4" s="59"/>
    </row>
    <row r="5" spans="1:8" s="77" customFormat="1">
      <c r="A5" s="57" t="s">
        <v>368</v>
      </c>
      <c r="B5" s="128" t="s">
        <v>513</v>
      </c>
      <c r="C5" s="39" t="s">
        <v>532</v>
      </c>
      <c r="D5" s="58"/>
      <c r="E5" s="57"/>
      <c r="F5" s="99"/>
      <c r="G5" s="100" t="s">
        <v>533</v>
      </c>
      <c r="H5" s="59"/>
    </row>
    <row r="6" spans="1:8" s="121" customFormat="1">
      <c r="A6" s="129" t="s">
        <v>670</v>
      </c>
      <c r="B6" s="128" t="s">
        <v>534</v>
      </c>
      <c r="C6" s="39" t="s">
        <v>532</v>
      </c>
      <c r="D6" s="58"/>
      <c r="E6" s="57"/>
      <c r="F6" s="99"/>
      <c r="G6" s="100" t="s">
        <v>533</v>
      </c>
      <c r="H6" s="59"/>
    </row>
    <row r="7" spans="1:8" s="77" customFormat="1" ht="25.5">
      <c r="A7" s="57" t="s">
        <v>103</v>
      </c>
      <c r="B7" s="53" t="s">
        <v>535</v>
      </c>
      <c r="C7" s="39" t="s">
        <v>532</v>
      </c>
      <c r="D7" s="58"/>
      <c r="E7" s="57">
        <v>5002</v>
      </c>
      <c r="F7" s="99">
        <v>5050</v>
      </c>
      <c r="G7" s="100" t="s">
        <v>533</v>
      </c>
      <c r="H7" s="59"/>
    </row>
    <row r="8" spans="1:8" s="77" customFormat="1">
      <c r="A8" s="57" t="s">
        <v>379</v>
      </c>
      <c r="B8" s="53" t="s">
        <v>515</v>
      </c>
      <c r="C8" s="39" t="s">
        <v>532</v>
      </c>
      <c r="D8" s="58"/>
      <c r="E8" s="57" t="s">
        <v>10</v>
      </c>
      <c r="F8" s="99" t="s">
        <v>10</v>
      </c>
      <c r="G8" s="100" t="s">
        <v>533</v>
      </c>
      <c r="H8" s="59"/>
    </row>
    <row r="9" spans="1:8" s="77" customFormat="1">
      <c r="A9" s="57" t="s">
        <v>378</v>
      </c>
      <c r="B9" s="53" t="s">
        <v>516</v>
      </c>
      <c r="C9" s="39" t="s">
        <v>532</v>
      </c>
      <c r="D9" s="58"/>
      <c r="E9" s="57" t="s">
        <v>10</v>
      </c>
      <c r="F9" s="99" t="s">
        <v>10</v>
      </c>
      <c r="G9" s="100" t="s">
        <v>533</v>
      </c>
      <c r="H9" s="59"/>
    </row>
    <row r="10" spans="1:8" s="77" customFormat="1">
      <c r="A10" s="57" t="s">
        <v>104</v>
      </c>
      <c r="B10" s="53" t="s">
        <v>519</v>
      </c>
      <c r="C10" s="39" t="s">
        <v>532</v>
      </c>
      <c r="D10" s="58"/>
      <c r="E10" s="57">
        <v>5001</v>
      </c>
      <c r="F10" s="99">
        <v>5001</v>
      </c>
      <c r="G10" s="100" t="s">
        <v>533</v>
      </c>
      <c r="H10" s="59"/>
    </row>
    <row r="11" spans="1:8" s="77" customFormat="1">
      <c r="A11" s="57" t="s">
        <v>303</v>
      </c>
      <c r="B11" s="53" t="s">
        <v>520</v>
      </c>
      <c r="C11" s="39" t="s">
        <v>532</v>
      </c>
      <c r="D11" s="58"/>
      <c r="E11" s="57">
        <v>3531</v>
      </c>
      <c r="F11" s="99">
        <v>3531</v>
      </c>
      <c r="G11" s="100" t="s">
        <v>533</v>
      </c>
      <c r="H11" s="59"/>
    </row>
    <row r="12" spans="1:8" s="77" customFormat="1">
      <c r="A12" s="57" t="s">
        <v>307</v>
      </c>
      <c r="B12" s="53" t="s">
        <v>536</v>
      </c>
      <c r="C12" s="39" t="s">
        <v>532</v>
      </c>
      <c r="D12" s="58"/>
      <c r="E12" s="57">
        <v>5006</v>
      </c>
      <c r="F12" s="99">
        <v>5052</v>
      </c>
      <c r="G12" s="100" t="s">
        <v>533</v>
      </c>
      <c r="H12" s="59"/>
    </row>
    <row r="13" spans="1:8" s="77" customFormat="1" ht="25.5">
      <c r="A13" s="57" t="s">
        <v>521</v>
      </c>
      <c r="B13" s="53" t="s">
        <v>522</v>
      </c>
      <c r="C13" s="39" t="s">
        <v>532</v>
      </c>
      <c r="D13" s="58"/>
      <c r="E13" s="57" t="s">
        <v>10</v>
      </c>
      <c r="F13" s="99" t="s">
        <v>537</v>
      </c>
      <c r="G13" s="100" t="s">
        <v>533</v>
      </c>
      <c r="H13" s="59"/>
    </row>
    <row r="14" spans="1:8" s="77" customFormat="1">
      <c r="A14" s="57" t="s">
        <v>523</v>
      </c>
      <c r="B14" s="53" t="s">
        <v>524</v>
      </c>
      <c r="C14" s="39" t="s">
        <v>532</v>
      </c>
      <c r="D14" s="58"/>
      <c r="E14" s="57" t="s">
        <v>10</v>
      </c>
      <c r="F14" s="99" t="s">
        <v>10</v>
      </c>
      <c r="G14" s="100" t="s">
        <v>533</v>
      </c>
      <c r="H14" s="59"/>
    </row>
    <row r="15" spans="1:8" s="77" customFormat="1" ht="25.5">
      <c r="A15" s="57" t="s">
        <v>525</v>
      </c>
      <c r="B15" s="53" t="s">
        <v>526</v>
      </c>
      <c r="C15" s="39" t="s">
        <v>532</v>
      </c>
      <c r="D15" s="58"/>
      <c r="E15" s="57" t="s">
        <v>10</v>
      </c>
      <c r="F15" s="99" t="s">
        <v>10</v>
      </c>
      <c r="G15" s="100" t="s">
        <v>533</v>
      </c>
      <c r="H15" s="59"/>
    </row>
    <row r="16" spans="1:8" s="77" customFormat="1">
      <c r="A16" s="57" t="s">
        <v>527</v>
      </c>
      <c r="B16" s="53" t="s">
        <v>528</v>
      </c>
      <c r="C16" s="39" t="s">
        <v>532</v>
      </c>
      <c r="D16" s="58"/>
      <c r="E16" s="57" t="s">
        <v>10</v>
      </c>
      <c r="F16" s="99" t="s">
        <v>10</v>
      </c>
      <c r="G16" s="100" t="s">
        <v>533</v>
      </c>
      <c r="H16" s="59"/>
    </row>
    <row r="17" spans="1:8" s="121" customFormat="1">
      <c r="A17" s="129" t="s">
        <v>673</v>
      </c>
      <c r="B17" s="128" t="s">
        <v>674</v>
      </c>
      <c r="C17" s="127" t="s">
        <v>532</v>
      </c>
      <c r="D17" s="58"/>
      <c r="E17" s="57"/>
      <c r="F17" s="99"/>
      <c r="G17" s="100" t="s">
        <v>533</v>
      </c>
      <c r="H17" s="59"/>
    </row>
    <row r="18" spans="1:8" s="77" customFormat="1">
      <c r="A18" s="57" t="s">
        <v>590</v>
      </c>
      <c r="B18" s="53" t="s">
        <v>595</v>
      </c>
      <c r="C18" s="39" t="s">
        <v>532</v>
      </c>
      <c r="D18" s="58"/>
      <c r="E18" s="57"/>
      <c r="F18" s="99"/>
      <c r="G18" s="101" t="s">
        <v>596</v>
      </c>
      <c r="H18" s="59"/>
    </row>
    <row r="19" spans="1:8" s="77" customFormat="1" ht="25.5">
      <c r="A19" s="57" t="s">
        <v>452</v>
      </c>
      <c r="B19" s="53" t="s">
        <v>538</v>
      </c>
      <c r="C19" s="39" t="s">
        <v>539</v>
      </c>
      <c r="D19" s="58"/>
      <c r="E19" s="57">
        <v>5055</v>
      </c>
      <c r="F19" s="99">
        <v>5112</v>
      </c>
      <c r="G19" s="100" t="s">
        <v>540</v>
      </c>
      <c r="H19" s="59"/>
    </row>
    <row r="20" spans="1:8" s="134" customFormat="1">
      <c r="A20" s="129" t="s">
        <v>694</v>
      </c>
      <c r="B20" s="128" t="s">
        <v>696</v>
      </c>
      <c r="C20" s="127" t="s">
        <v>539</v>
      </c>
      <c r="D20" s="64"/>
      <c r="E20" s="129"/>
      <c r="F20" s="135"/>
      <c r="G20" s="136" t="s">
        <v>697</v>
      </c>
      <c r="H20" s="59"/>
    </row>
    <row r="21" spans="1:8" s="77" customFormat="1">
      <c r="A21" s="102" t="s">
        <v>105</v>
      </c>
      <c r="B21" s="105" t="s">
        <v>276</v>
      </c>
      <c r="C21" s="103" t="s">
        <v>10</v>
      </c>
      <c r="D21" s="103">
        <f>'2 Granberg'!E225</f>
        <v>220</v>
      </c>
      <c r="E21" s="102" t="s">
        <v>575</v>
      </c>
      <c r="F21" s="104" t="s">
        <v>234</v>
      </c>
      <c r="G21" s="105" t="s">
        <v>581</v>
      </c>
      <c r="H21" s="105" t="s">
        <v>579</v>
      </c>
    </row>
    <row r="22" spans="1:8" s="77" customFormat="1">
      <c r="A22" s="57" t="s">
        <v>543</v>
      </c>
      <c r="B22" s="53" t="s">
        <v>272</v>
      </c>
      <c r="C22" s="58" t="s">
        <v>109</v>
      </c>
      <c r="D22" s="58"/>
      <c r="E22" s="58">
        <v>1</v>
      </c>
      <c r="F22" s="58" t="s">
        <v>80</v>
      </c>
      <c r="G22" s="101" t="s">
        <v>277</v>
      </c>
      <c r="H22" s="59" t="s">
        <v>276</v>
      </c>
    </row>
    <row r="23" spans="1:8" s="77" customFormat="1">
      <c r="A23" s="57" t="s">
        <v>593</v>
      </c>
      <c r="B23" s="53" t="s">
        <v>332</v>
      </c>
      <c r="C23" s="58" t="s">
        <v>109</v>
      </c>
      <c r="D23" s="58"/>
      <c r="E23" s="58">
        <v>2</v>
      </c>
      <c r="F23" s="58">
        <v>19</v>
      </c>
      <c r="G23" s="101" t="s">
        <v>50</v>
      </c>
      <c r="H23" s="59"/>
    </row>
    <row r="24" spans="1:8" s="77" customFormat="1">
      <c r="A24" s="57" t="s">
        <v>544</v>
      </c>
      <c r="B24" s="53" t="s">
        <v>273</v>
      </c>
      <c r="C24" s="58" t="s">
        <v>118</v>
      </c>
      <c r="D24" s="58"/>
      <c r="E24" s="58" t="s">
        <v>200</v>
      </c>
      <c r="F24" s="58" t="s">
        <v>82</v>
      </c>
      <c r="G24" s="101" t="s">
        <v>277</v>
      </c>
      <c r="H24" s="59"/>
    </row>
    <row r="25" spans="1:8" s="77" customFormat="1">
      <c r="A25" s="57" t="s">
        <v>545</v>
      </c>
      <c r="B25" s="53" t="s">
        <v>274</v>
      </c>
      <c r="C25" s="58" t="s">
        <v>118</v>
      </c>
      <c r="D25" s="58"/>
      <c r="E25" s="58" t="s">
        <v>232</v>
      </c>
      <c r="F25" s="58" t="s">
        <v>234</v>
      </c>
      <c r="G25" s="101" t="s">
        <v>277</v>
      </c>
      <c r="H25" s="59"/>
    </row>
    <row r="26" spans="1:8" s="77" customFormat="1">
      <c r="A26" s="57" t="s">
        <v>546</v>
      </c>
      <c r="B26" s="53" t="s">
        <v>304</v>
      </c>
      <c r="C26" s="58" t="s">
        <v>109</v>
      </c>
      <c r="D26" s="58"/>
      <c r="E26" s="58">
        <v>26</v>
      </c>
      <c r="F26" s="58">
        <v>26</v>
      </c>
      <c r="G26" s="101" t="s">
        <v>50</v>
      </c>
      <c r="H26" s="59"/>
    </row>
    <row r="27" spans="1:8" s="77" customFormat="1">
      <c r="A27" s="57" t="s">
        <v>547</v>
      </c>
      <c r="B27" s="53" t="s">
        <v>592</v>
      </c>
      <c r="C27" s="58" t="s">
        <v>109</v>
      </c>
      <c r="D27" s="58"/>
      <c r="E27" s="58">
        <v>31</v>
      </c>
      <c r="F27" s="58">
        <v>32</v>
      </c>
      <c r="G27" s="101" t="s">
        <v>50</v>
      </c>
      <c r="H27" s="59"/>
    </row>
    <row r="28" spans="1:8" s="77" customFormat="1">
      <c r="A28" s="57" t="s">
        <v>594</v>
      </c>
      <c r="B28" s="53" t="s">
        <v>275</v>
      </c>
      <c r="C28" s="39" t="s">
        <v>109</v>
      </c>
      <c r="D28" s="39"/>
      <c r="E28" s="58" t="s">
        <v>41</v>
      </c>
      <c r="F28" s="58" t="s">
        <v>41</v>
      </c>
      <c r="G28" s="101" t="s">
        <v>50</v>
      </c>
      <c r="H28" s="59"/>
    </row>
    <row r="29" spans="1:8" s="111" customFormat="1">
      <c r="A29" s="57" t="s">
        <v>600</v>
      </c>
      <c r="B29" s="53" t="s">
        <v>601</v>
      </c>
      <c r="C29" s="39" t="s">
        <v>109</v>
      </c>
      <c r="D29" s="39"/>
      <c r="E29" s="58" t="s">
        <v>41</v>
      </c>
      <c r="F29" s="58">
        <v>30</v>
      </c>
      <c r="G29" s="101" t="s">
        <v>602</v>
      </c>
      <c r="H29" s="59"/>
    </row>
    <row r="30" spans="1:8" s="113" customFormat="1">
      <c r="A30" s="57" t="s">
        <v>644</v>
      </c>
      <c r="B30" s="53" t="s">
        <v>645</v>
      </c>
      <c r="C30" s="39">
        <v>1898</v>
      </c>
      <c r="D30" s="39"/>
      <c r="E30" s="58" t="s">
        <v>41</v>
      </c>
      <c r="F30" s="58" t="s">
        <v>41</v>
      </c>
      <c r="G30" s="53" t="s">
        <v>643</v>
      </c>
      <c r="H30" s="59"/>
    </row>
    <row r="31" spans="1:8" s="113" customFormat="1">
      <c r="A31" s="57" t="s">
        <v>644</v>
      </c>
      <c r="B31" s="53" t="s">
        <v>646</v>
      </c>
      <c r="C31" s="39">
        <v>1898</v>
      </c>
      <c r="D31" s="39"/>
      <c r="E31" s="58" t="s">
        <v>41</v>
      </c>
      <c r="F31" s="58" t="s">
        <v>41</v>
      </c>
      <c r="G31" s="53" t="s">
        <v>643</v>
      </c>
      <c r="H31" s="59"/>
    </row>
    <row r="32" spans="1:8" s="113" customFormat="1">
      <c r="A32" s="57" t="s">
        <v>644</v>
      </c>
      <c r="B32" s="53" t="s">
        <v>653</v>
      </c>
      <c r="C32" s="39">
        <v>1900</v>
      </c>
      <c r="D32" s="39"/>
      <c r="E32" s="58" t="s">
        <v>41</v>
      </c>
      <c r="F32" s="58" t="s">
        <v>41</v>
      </c>
      <c r="G32" s="53" t="s">
        <v>643</v>
      </c>
      <c r="H32" s="59"/>
    </row>
    <row r="33" spans="1:8" s="77" customFormat="1">
      <c r="A33" s="102" t="s">
        <v>582</v>
      </c>
      <c r="B33" s="105" t="s">
        <v>583</v>
      </c>
      <c r="C33" s="103" t="s">
        <v>10</v>
      </c>
      <c r="D33" s="106">
        <f>'3 Div'!E21</f>
        <v>18</v>
      </c>
      <c r="E33" s="102" t="s">
        <v>588</v>
      </c>
      <c r="F33" s="104" t="s">
        <v>41</v>
      </c>
      <c r="G33" s="105" t="s">
        <v>584</v>
      </c>
      <c r="H33" s="105" t="s">
        <v>578</v>
      </c>
    </row>
    <row r="34" spans="1:8" s="77" customFormat="1">
      <c r="A34" s="57" t="s">
        <v>571</v>
      </c>
      <c r="B34" s="128" t="s">
        <v>729</v>
      </c>
      <c r="C34" s="64" t="s">
        <v>730</v>
      </c>
      <c r="D34" s="64"/>
      <c r="E34" s="64">
        <v>485</v>
      </c>
      <c r="F34" s="64">
        <v>9582</v>
      </c>
      <c r="G34" s="122" t="s">
        <v>664</v>
      </c>
      <c r="H34" s="59"/>
    </row>
    <row r="35" spans="1:8" s="77" customFormat="1">
      <c r="A35" s="57" t="s">
        <v>570</v>
      </c>
      <c r="B35" s="53" t="s">
        <v>586</v>
      </c>
      <c r="C35" s="58" t="s">
        <v>587</v>
      </c>
      <c r="D35" s="58"/>
      <c r="E35" s="58">
        <v>181</v>
      </c>
      <c r="F35" s="58">
        <v>186</v>
      </c>
      <c r="G35" s="101" t="s">
        <v>585</v>
      </c>
      <c r="H35" s="59"/>
    </row>
    <row r="36" spans="1:8" s="139" customFormat="1">
      <c r="A36" s="57" t="s">
        <v>610</v>
      </c>
      <c r="B36" s="128" t="s">
        <v>611</v>
      </c>
      <c r="C36" s="64">
        <v>1901</v>
      </c>
      <c r="D36" s="64"/>
      <c r="E36" s="64" t="s">
        <v>732</v>
      </c>
      <c r="F36" s="64" t="s">
        <v>732</v>
      </c>
      <c r="G36" s="136" t="s">
        <v>731</v>
      </c>
      <c r="H36" s="59"/>
    </row>
    <row r="37" spans="1:8" s="77" customFormat="1">
      <c r="A37" s="57"/>
      <c r="B37" s="53"/>
      <c r="C37" s="39"/>
      <c r="D37" s="39"/>
      <c r="E37" s="58"/>
      <c r="F37" s="58"/>
      <c r="G37" s="58"/>
      <c r="H37" s="59"/>
    </row>
    <row r="38" spans="1:8">
      <c r="A38" s="57"/>
      <c r="B38" s="60" t="s">
        <v>271</v>
      </c>
      <c r="C38" s="39"/>
      <c r="D38" s="62">
        <f>SUM(D2:D33)</f>
        <v>405</v>
      </c>
      <c r="E38" s="58"/>
      <c r="F38" s="58"/>
      <c r="G38" s="58"/>
      <c r="H38" s="59"/>
    </row>
    <row r="39" spans="1:8">
      <c r="A39" s="57"/>
      <c r="B39" s="53"/>
      <c r="C39" s="39"/>
      <c r="D39" s="39"/>
      <c r="E39" s="58"/>
      <c r="F39" s="39"/>
      <c r="G39" s="58"/>
      <c r="H39" s="59"/>
    </row>
    <row r="40" spans="1:8">
      <c r="A40" s="57"/>
      <c r="B40" s="53"/>
      <c r="C40" s="39"/>
      <c r="D40" s="39"/>
      <c r="E40" s="58"/>
      <c r="F40" s="39"/>
      <c r="G40" s="58"/>
      <c r="H40" s="59"/>
    </row>
    <row r="41" spans="1:8">
      <c r="A41" s="57"/>
      <c r="B41" s="54"/>
      <c r="C41" s="39"/>
      <c r="D41" s="39"/>
      <c r="E41" s="58"/>
      <c r="F41" s="58"/>
      <c r="G41" s="58"/>
      <c r="H41" s="36"/>
    </row>
    <row r="42" spans="1:8">
      <c r="A42" s="57"/>
      <c r="B42" s="54"/>
      <c r="C42" s="39"/>
      <c r="D42" s="39"/>
      <c r="E42" s="58"/>
      <c r="F42" s="58"/>
      <c r="H42" s="36"/>
    </row>
    <row r="43" spans="1:8">
      <c r="A43" s="57"/>
      <c r="B43" s="54"/>
      <c r="C43" s="39"/>
      <c r="D43" s="39"/>
      <c r="E43" s="58"/>
      <c r="F43" s="58"/>
      <c r="H43" s="36"/>
    </row>
    <row r="44" spans="1:8">
      <c r="A44" s="57"/>
      <c r="B44" s="54"/>
      <c r="C44" s="39"/>
      <c r="D44" s="39"/>
      <c r="E44" s="58"/>
      <c r="F44" s="58"/>
      <c r="H44" s="36"/>
    </row>
    <row r="45" spans="1:8">
      <c r="A45" s="57"/>
      <c r="B45" s="54"/>
      <c r="C45" s="39"/>
      <c r="D45" s="39"/>
      <c r="E45" s="58"/>
      <c r="F45" s="58"/>
      <c r="H45" s="36"/>
    </row>
    <row r="46" spans="1:8">
      <c r="A46" s="57"/>
      <c r="B46" s="54"/>
      <c r="C46" s="39"/>
      <c r="D46" s="39"/>
      <c r="E46" s="58"/>
      <c r="F46" s="58"/>
      <c r="H46" s="36"/>
    </row>
    <row r="47" spans="1:8">
      <c r="A47" s="57"/>
      <c r="B47" s="54"/>
      <c r="C47" s="39"/>
      <c r="D47" s="39"/>
      <c r="E47" s="58"/>
      <c r="F47" s="58"/>
      <c r="H47" s="36"/>
    </row>
    <row r="48" spans="1:8">
      <c r="A48" s="57"/>
      <c r="B48" s="54"/>
      <c r="C48" s="39"/>
      <c r="D48" s="39"/>
      <c r="E48" s="58"/>
      <c r="F48" s="58"/>
      <c r="H48" s="36"/>
    </row>
    <row r="49" spans="1:8">
      <c r="A49" s="57"/>
      <c r="B49" s="54"/>
      <c r="C49" s="39"/>
      <c r="D49" s="39"/>
      <c r="E49" s="58"/>
      <c r="F49" s="58"/>
      <c r="H49" s="36"/>
    </row>
    <row r="50" spans="1:8">
      <c r="A50" s="57"/>
      <c r="B50" s="54"/>
      <c r="C50" s="39"/>
      <c r="D50" s="39"/>
      <c r="E50" s="58"/>
      <c r="F50" s="58"/>
      <c r="H50" s="36"/>
    </row>
    <row r="51" spans="1:8">
      <c r="A51" s="57"/>
      <c r="B51" s="54"/>
      <c r="C51" s="39"/>
      <c r="D51" s="39"/>
      <c r="E51" s="58"/>
      <c r="F51" s="58"/>
    </row>
    <row r="52" spans="1:8">
      <c r="A52" s="57"/>
      <c r="B52" s="54"/>
      <c r="C52" s="39"/>
      <c r="D52" s="39"/>
      <c r="E52" s="58"/>
      <c r="F52" s="58"/>
    </row>
    <row r="53" spans="1:8">
      <c r="A53" s="57"/>
      <c r="B53" s="54"/>
      <c r="C53" s="39"/>
      <c r="D53" s="39"/>
      <c r="E53" s="58"/>
      <c r="F53" s="58"/>
    </row>
    <row r="54" spans="1:8">
      <c r="A54" s="57"/>
      <c r="B54" s="54"/>
      <c r="C54" s="39"/>
      <c r="D54" s="39"/>
      <c r="E54" s="58"/>
      <c r="F54" s="58"/>
    </row>
    <row r="55" spans="1:8">
      <c r="A55" s="57"/>
      <c r="B55" s="54"/>
      <c r="C55" s="39"/>
      <c r="D55" s="39"/>
      <c r="E55" s="58"/>
      <c r="F55" s="58"/>
    </row>
    <row r="56" spans="1:8">
      <c r="A56" s="57"/>
      <c r="B56" s="54"/>
      <c r="C56" s="39"/>
      <c r="D56" s="39"/>
      <c r="E56" s="58"/>
      <c r="F56" s="58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72"/>
  <sheetViews>
    <sheetView workbookViewId="0">
      <pane xSplit="1" ySplit="1" topLeftCell="B41" activePane="bottomRight" state="frozen"/>
      <selection pane="topRight" activeCell="B1" sqref="B1"/>
      <selection pane="bottomLeft" activeCell="A2" sqref="A2"/>
      <selection pane="bottomRight" activeCell="D52" sqref="D52"/>
    </sheetView>
  </sheetViews>
  <sheetFormatPr baseColWidth="10" defaultColWidth="11.42578125" defaultRowHeight="12"/>
  <cols>
    <col min="1" max="2" width="4.85546875" style="43" customWidth="1"/>
    <col min="3" max="3" width="26.42578125" style="76" customWidth="1"/>
    <col min="4" max="4" width="56.42578125" style="94" customWidth="1"/>
    <col min="5" max="5" width="6.5703125" style="95" customWidth="1"/>
    <col min="6" max="6" width="5" style="1" customWidth="1"/>
    <col min="7" max="7" width="4.7109375" style="4" customWidth="1"/>
    <col min="8" max="9" width="4.7109375" style="1" customWidth="1"/>
    <col min="10" max="10" width="4.7109375" style="95" customWidth="1"/>
    <col min="11" max="15" width="4" style="95" customWidth="1"/>
    <col min="16" max="16" width="4.7109375" style="4" customWidth="1"/>
    <col min="17" max="17" width="24.28515625" style="78" bestFit="1" customWidth="1"/>
    <col min="18" max="18" width="19.140625" style="78" customWidth="1"/>
    <col min="19" max="16384" width="11.42578125" style="76"/>
  </cols>
  <sheetData>
    <row r="1" spans="1:18" ht="63" customHeight="1">
      <c r="A1" s="81" t="s">
        <v>62</v>
      </c>
      <c r="B1" s="81" t="s">
        <v>127</v>
      </c>
      <c r="C1" s="30" t="s">
        <v>345</v>
      </c>
      <c r="D1" s="38" t="s">
        <v>743</v>
      </c>
      <c r="E1" s="82" t="s">
        <v>46</v>
      </c>
      <c r="F1" s="83" t="s">
        <v>346</v>
      </c>
      <c r="G1" s="83" t="s">
        <v>347</v>
      </c>
      <c r="H1" s="83" t="s">
        <v>57</v>
      </c>
      <c r="I1" s="83" t="s">
        <v>113</v>
      </c>
      <c r="J1" s="82" t="s">
        <v>348</v>
      </c>
      <c r="K1" s="82" t="s">
        <v>349</v>
      </c>
      <c r="L1" s="82" t="s">
        <v>350</v>
      </c>
      <c r="M1" s="82" t="s">
        <v>351</v>
      </c>
      <c r="N1" s="82" t="s">
        <v>352</v>
      </c>
      <c r="O1" s="82" t="s">
        <v>353</v>
      </c>
      <c r="P1" s="83" t="s">
        <v>100</v>
      </c>
      <c r="Q1" s="84" t="s">
        <v>48</v>
      </c>
      <c r="R1" s="84" t="s">
        <v>49</v>
      </c>
    </row>
    <row r="2" spans="1:18" s="88" customFormat="1">
      <c r="A2" s="43">
        <v>1</v>
      </c>
      <c r="B2" s="43"/>
      <c r="C2" s="73"/>
      <c r="D2" s="85" t="s">
        <v>354</v>
      </c>
      <c r="E2" s="86">
        <v>3521</v>
      </c>
      <c r="F2" s="86" t="s">
        <v>355</v>
      </c>
      <c r="G2" s="86"/>
      <c r="H2" s="86" t="s">
        <v>10</v>
      </c>
      <c r="I2" s="86" t="s">
        <v>65</v>
      </c>
      <c r="J2" s="87" t="s">
        <v>694</v>
      </c>
      <c r="K2" s="86"/>
      <c r="L2" s="86"/>
      <c r="M2" s="86"/>
      <c r="N2" s="86"/>
      <c r="O2" s="86" t="s">
        <v>356</v>
      </c>
      <c r="P2" s="86" t="s">
        <v>305</v>
      </c>
      <c r="Q2" s="73" t="s">
        <v>357</v>
      </c>
      <c r="R2" s="85"/>
    </row>
    <row r="3" spans="1:18" s="88" customFormat="1">
      <c r="A3" s="43">
        <f t="shared" ref="A3:A72" si="0">A2+1</f>
        <v>2</v>
      </c>
      <c r="B3" s="43"/>
      <c r="C3" s="89" t="s">
        <v>358</v>
      </c>
      <c r="D3" s="85" t="s">
        <v>359</v>
      </c>
      <c r="E3" s="86">
        <v>3531</v>
      </c>
      <c r="F3" s="86" t="s">
        <v>355</v>
      </c>
      <c r="G3" s="86"/>
      <c r="H3" s="86" t="s">
        <v>59</v>
      </c>
      <c r="I3" s="86" t="s">
        <v>65</v>
      </c>
      <c r="J3" s="87" t="s">
        <v>694</v>
      </c>
      <c r="K3" s="86"/>
      <c r="L3" s="86"/>
      <c r="M3" s="86"/>
      <c r="N3" s="86"/>
      <c r="O3" s="86" t="s">
        <v>356</v>
      </c>
      <c r="P3" s="86" t="s">
        <v>128</v>
      </c>
      <c r="Q3" s="73" t="s">
        <v>360</v>
      </c>
      <c r="R3" s="85"/>
    </row>
    <row r="4" spans="1:18" s="88" customFormat="1">
      <c r="A4" s="43">
        <f t="shared" si="0"/>
        <v>3</v>
      </c>
      <c r="B4" s="43"/>
      <c r="C4" s="73"/>
      <c r="D4" s="85" t="s">
        <v>361</v>
      </c>
      <c r="E4" s="86">
        <v>5000</v>
      </c>
      <c r="F4" s="86">
        <v>1900</v>
      </c>
      <c r="G4" s="86"/>
      <c r="H4" s="86" t="s">
        <v>59</v>
      </c>
      <c r="I4" s="86" t="s">
        <v>65</v>
      </c>
      <c r="J4" s="87" t="s">
        <v>10</v>
      </c>
      <c r="K4" s="86"/>
      <c r="L4" s="86"/>
      <c r="M4" s="86"/>
      <c r="N4" s="86"/>
      <c r="O4" s="86" t="s">
        <v>356</v>
      </c>
      <c r="P4" s="86" t="s">
        <v>305</v>
      </c>
      <c r="Q4" s="85"/>
      <c r="R4" s="73" t="s">
        <v>362</v>
      </c>
    </row>
    <row r="5" spans="1:18" s="88" customFormat="1">
      <c r="A5" s="43">
        <f t="shared" si="0"/>
        <v>4</v>
      </c>
      <c r="B5" s="43"/>
      <c r="C5" s="85" t="s">
        <v>358</v>
      </c>
      <c r="D5" s="85" t="s">
        <v>363</v>
      </c>
      <c r="E5" s="86">
        <v>5001</v>
      </c>
      <c r="F5" s="86">
        <v>1900</v>
      </c>
      <c r="G5" s="86"/>
      <c r="H5" s="86" t="s">
        <v>59</v>
      </c>
      <c r="I5" s="86" t="s">
        <v>65</v>
      </c>
      <c r="J5" s="87" t="s">
        <v>104</v>
      </c>
      <c r="K5" s="86"/>
      <c r="L5" s="86"/>
      <c r="M5" s="86"/>
      <c r="N5" s="86"/>
      <c r="O5" s="86" t="s">
        <v>356</v>
      </c>
      <c r="P5" s="86" t="s">
        <v>128</v>
      </c>
      <c r="Q5" s="85"/>
      <c r="R5" s="85"/>
    </row>
    <row r="6" spans="1:18" s="88" customFormat="1">
      <c r="A6" s="43">
        <f t="shared" si="0"/>
        <v>5</v>
      </c>
      <c r="B6" s="43">
        <f>A7</f>
        <v>6</v>
      </c>
      <c r="C6" s="73"/>
      <c r="D6" s="85" t="s">
        <v>364</v>
      </c>
      <c r="E6" s="86">
        <v>5002</v>
      </c>
      <c r="F6" s="86">
        <v>1900</v>
      </c>
      <c r="G6" s="86"/>
      <c r="H6" s="86" t="s">
        <v>58</v>
      </c>
      <c r="I6" s="86" t="s">
        <v>65</v>
      </c>
      <c r="J6" s="87" t="s">
        <v>10</v>
      </c>
      <c r="K6" s="86"/>
      <c r="L6" s="86"/>
      <c r="M6" s="86"/>
      <c r="N6" s="86"/>
      <c r="O6" s="86" t="s">
        <v>356</v>
      </c>
      <c r="P6" s="86" t="s">
        <v>305</v>
      </c>
      <c r="Q6" s="85"/>
      <c r="R6" s="85"/>
    </row>
    <row r="7" spans="1:18" s="88" customFormat="1">
      <c r="A7" s="43">
        <f t="shared" si="0"/>
        <v>6</v>
      </c>
      <c r="B7" s="43">
        <f>A6</f>
        <v>5</v>
      </c>
      <c r="C7" s="85" t="s">
        <v>365</v>
      </c>
      <c r="D7" s="85" t="s">
        <v>366</v>
      </c>
      <c r="E7" s="86">
        <v>5002</v>
      </c>
      <c r="F7" s="86">
        <v>1900</v>
      </c>
      <c r="G7" s="86"/>
      <c r="H7" s="86" t="s">
        <v>58</v>
      </c>
      <c r="I7" s="86" t="s">
        <v>65</v>
      </c>
      <c r="J7" s="87" t="s">
        <v>103</v>
      </c>
      <c r="K7" s="86"/>
      <c r="L7" s="86"/>
      <c r="M7" s="86"/>
      <c r="N7" s="86"/>
      <c r="O7" s="86" t="s">
        <v>356</v>
      </c>
      <c r="P7" s="86" t="s">
        <v>128</v>
      </c>
      <c r="Q7" s="85"/>
      <c r="R7" s="85"/>
    </row>
    <row r="8" spans="1:18" s="88" customFormat="1">
      <c r="A8" s="43">
        <f t="shared" si="0"/>
        <v>7</v>
      </c>
      <c r="B8" s="43">
        <f>A9</f>
        <v>8</v>
      </c>
      <c r="C8" s="73" t="s">
        <v>358</v>
      </c>
      <c r="D8" s="73" t="s">
        <v>733</v>
      </c>
      <c r="E8" s="86">
        <v>5003</v>
      </c>
      <c r="F8" s="86">
        <v>1900</v>
      </c>
      <c r="G8" s="86"/>
      <c r="H8" s="86" t="s">
        <v>59</v>
      </c>
      <c r="I8" s="86" t="s">
        <v>65</v>
      </c>
      <c r="J8" s="130" t="s">
        <v>368</v>
      </c>
      <c r="K8" s="86"/>
      <c r="L8" s="86"/>
      <c r="M8" s="86"/>
      <c r="N8" s="86"/>
      <c r="O8" s="86" t="s">
        <v>356</v>
      </c>
      <c r="P8" s="72" t="s">
        <v>108</v>
      </c>
      <c r="Q8" s="85"/>
      <c r="R8" s="85"/>
    </row>
    <row r="9" spans="1:18" s="88" customFormat="1">
      <c r="A9" s="43">
        <f t="shared" si="0"/>
        <v>8</v>
      </c>
      <c r="B9" s="43">
        <f>A8</f>
        <v>7</v>
      </c>
      <c r="C9" s="85" t="s">
        <v>358</v>
      </c>
      <c r="D9" s="85" t="s">
        <v>367</v>
      </c>
      <c r="E9" s="86">
        <v>5003</v>
      </c>
      <c r="F9" s="86">
        <v>1900</v>
      </c>
      <c r="G9" s="86" t="s">
        <v>10</v>
      </c>
      <c r="H9" s="86" t="s">
        <v>59</v>
      </c>
      <c r="I9" s="86" t="s">
        <v>65</v>
      </c>
      <c r="J9" s="87" t="s">
        <v>104</v>
      </c>
      <c r="K9" s="86"/>
      <c r="L9" s="86"/>
      <c r="M9" s="86"/>
      <c r="N9" s="86"/>
      <c r="O9" s="86" t="s">
        <v>70</v>
      </c>
      <c r="P9" s="86" t="s">
        <v>128</v>
      </c>
      <c r="Q9" s="85" t="s">
        <v>10</v>
      </c>
      <c r="R9" s="85"/>
    </row>
    <row r="10" spans="1:18" s="88" customFormat="1">
      <c r="A10" s="43">
        <f t="shared" si="0"/>
        <v>9</v>
      </c>
      <c r="B10" s="43">
        <f>A8</f>
        <v>7</v>
      </c>
      <c r="C10" s="85" t="s">
        <v>358</v>
      </c>
      <c r="D10" s="85" t="s">
        <v>367</v>
      </c>
      <c r="E10" s="86">
        <v>5003</v>
      </c>
      <c r="F10" s="86">
        <v>1900</v>
      </c>
      <c r="G10" s="86">
        <v>1904</v>
      </c>
      <c r="H10" s="86" t="s">
        <v>59</v>
      </c>
      <c r="I10" s="86" t="s">
        <v>65</v>
      </c>
      <c r="J10" s="87" t="s">
        <v>368</v>
      </c>
      <c r="K10" s="86"/>
      <c r="L10" s="86"/>
      <c r="M10" s="86"/>
      <c r="N10" s="86"/>
      <c r="O10" s="86" t="s">
        <v>356</v>
      </c>
      <c r="P10" s="86" t="s">
        <v>108</v>
      </c>
      <c r="Q10" s="85" t="s">
        <v>369</v>
      </c>
      <c r="R10" s="85"/>
    </row>
    <row r="11" spans="1:18" s="88" customFormat="1">
      <c r="A11" s="43">
        <f t="shared" si="0"/>
        <v>10</v>
      </c>
      <c r="B11" s="43"/>
      <c r="C11" s="85" t="s">
        <v>358</v>
      </c>
      <c r="D11" s="85" t="s">
        <v>370</v>
      </c>
      <c r="E11" s="86">
        <v>5003</v>
      </c>
      <c r="F11" s="86">
        <v>1900</v>
      </c>
      <c r="G11" s="86">
        <v>1903</v>
      </c>
      <c r="H11" s="86" t="s">
        <v>59</v>
      </c>
      <c r="I11" s="86" t="s">
        <v>65</v>
      </c>
      <c r="J11" s="87" t="s">
        <v>103</v>
      </c>
      <c r="K11" s="86"/>
      <c r="L11" s="86"/>
      <c r="M11" s="86"/>
      <c r="N11" s="86"/>
      <c r="O11" s="86" t="s">
        <v>356</v>
      </c>
      <c r="P11" s="86" t="s">
        <v>128</v>
      </c>
      <c r="Q11" s="85"/>
      <c r="R11" s="85"/>
    </row>
    <row r="12" spans="1:18" s="88" customFormat="1">
      <c r="A12" s="43">
        <f t="shared" si="0"/>
        <v>11</v>
      </c>
      <c r="B12" s="43"/>
      <c r="C12" s="73"/>
      <c r="D12" s="85" t="s">
        <v>371</v>
      </c>
      <c r="E12" s="86">
        <v>5004</v>
      </c>
      <c r="F12" s="86">
        <v>1900</v>
      </c>
      <c r="G12" s="86"/>
      <c r="H12" s="86" t="s">
        <v>59</v>
      </c>
      <c r="I12" s="86" t="s">
        <v>65</v>
      </c>
      <c r="J12" s="87" t="s">
        <v>10</v>
      </c>
      <c r="K12" s="86"/>
      <c r="L12" s="86"/>
      <c r="M12" s="86"/>
      <c r="N12" s="86"/>
      <c r="O12" s="86" t="s">
        <v>356</v>
      </c>
      <c r="P12" s="86" t="s">
        <v>305</v>
      </c>
      <c r="Q12" s="85"/>
      <c r="R12" s="85"/>
    </row>
    <row r="13" spans="1:18" s="88" customFormat="1">
      <c r="A13" s="43">
        <f t="shared" si="0"/>
        <v>12</v>
      </c>
      <c r="B13" s="43">
        <f>A14</f>
        <v>13</v>
      </c>
      <c r="C13" s="85" t="s">
        <v>358</v>
      </c>
      <c r="D13" s="85" t="s">
        <v>372</v>
      </c>
      <c r="E13" s="86">
        <v>5005</v>
      </c>
      <c r="F13" s="86">
        <v>1900</v>
      </c>
      <c r="G13" s="86">
        <v>1903</v>
      </c>
      <c r="H13" s="86" t="s">
        <v>59</v>
      </c>
      <c r="I13" s="86" t="s">
        <v>65</v>
      </c>
      <c r="J13" s="87" t="s">
        <v>386</v>
      </c>
      <c r="K13" s="86"/>
      <c r="L13" s="86"/>
      <c r="M13" s="86"/>
      <c r="N13" s="86"/>
      <c r="O13" s="86" t="s">
        <v>356</v>
      </c>
      <c r="P13" s="86" t="s">
        <v>108</v>
      </c>
      <c r="Q13" s="85" t="s">
        <v>369</v>
      </c>
      <c r="R13" s="85"/>
    </row>
    <row r="14" spans="1:18" s="88" customFormat="1">
      <c r="A14" s="43">
        <f t="shared" si="0"/>
        <v>13</v>
      </c>
      <c r="B14" s="43">
        <f>A13</f>
        <v>12</v>
      </c>
      <c r="C14" s="85" t="s">
        <v>358</v>
      </c>
      <c r="D14" s="73" t="s">
        <v>671</v>
      </c>
      <c r="E14" s="72">
        <v>5005</v>
      </c>
      <c r="F14" s="86">
        <v>1900</v>
      </c>
      <c r="G14" s="86"/>
      <c r="H14" s="86" t="s">
        <v>59</v>
      </c>
      <c r="I14" s="86" t="s">
        <v>65</v>
      </c>
      <c r="J14" s="130" t="s">
        <v>368</v>
      </c>
      <c r="K14" s="86"/>
      <c r="L14" s="86"/>
      <c r="M14" s="86"/>
      <c r="N14" s="86"/>
      <c r="O14" s="86" t="s">
        <v>356</v>
      </c>
      <c r="P14" s="72" t="s">
        <v>108</v>
      </c>
      <c r="Q14" s="85"/>
      <c r="R14" s="85"/>
    </row>
    <row r="15" spans="1:18" s="88" customFormat="1">
      <c r="A15" s="43">
        <f t="shared" si="0"/>
        <v>14</v>
      </c>
      <c r="B15" s="43">
        <f>A13</f>
        <v>12</v>
      </c>
      <c r="C15" s="85" t="s">
        <v>358</v>
      </c>
      <c r="D15" s="73" t="s">
        <v>677</v>
      </c>
      <c r="E15" s="72">
        <v>5005</v>
      </c>
      <c r="F15" s="86">
        <v>1900</v>
      </c>
      <c r="G15" s="86">
        <v>1906</v>
      </c>
      <c r="H15" s="86" t="s">
        <v>59</v>
      </c>
      <c r="I15" s="86" t="s">
        <v>65</v>
      </c>
      <c r="J15" s="130" t="s">
        <v>670</v>
      </c>
      <c r="K15" s="86"/>
      <c r="L15" s="86"/>
      <c r="M15" s="86"/>
      <c r="N15" s="86"/>
      <c r="O15" s="86" t="s">
        <v>356</v>
      </c>
      <c r="P15" s="72" t="s">
        <v>108</v>
      </c>
      <c r="Q15" s="85"/>
      <c r="R15" s="85"/>
    </row>
    <row r="16" spans="1:18" s="88" customFormat="1">
      <c r="A16" s="43">
        <f t="shared" si="0"/>
        <v>15</v>
      </c>
      <c r="B16" s="43">
        <f>A13</f>
        <v>12</v>
      </c>
      <c r="C16" s="85" t="s">
        <v>365</v>
      </c>
      <c r="D16" s="85" t="s">
        <v>372</v>
      </c>
      <c r="E16" s="86">
        <v>5005</v>
      </c>
      <c r="F16" s="86">
        <v>1900</v>
      </c>
      <c r="G16" s="86"/>
      <c r="H16" s="86" t="s">
        <v>59</v>
      </c>
      <c r="I16" s="86" t="s">
        <v>65</v>
      </c>
      <c r="J16" s="87" t="s">
        <v>102</v>
      </c>
      <c r="K16" s="86"/>
      <c r="L16" s="86"/>
      <c r="M16" s="86"/>
      <c r="N16" s="86"/>
      <c r="O16" s="86" t="s">
        <v>356</v>
      </c>
      <c r="P16" s="86" t="s">
        <v>128</v>
      </c>
      <c r="Q16" s="85"/>
      <c r="R16" s="85"/>
    </row>
    <row r="17" spans="1:18" s="88" customFormat="1">
      <c r="A17" s="43">
        <f>A16+1</f>
        <v>16</v>
      </c>
      <c r="B17" s="43">
        <f>A18</f>
        <v>17</v>
      </c>
      <c r="C17" s="85" t="s">
        <v>358</v>
      </c>
      <c r="D17" s="85" t="s">
        <v>373</v>
      </c>
      <c r="E17" s="86">
        <v>5006</v>
      </c>
      <c r="F17" s="86">
        <v>1900</v>
      </c>
      <c r="G17" s="86">
        <v>1904</v>
      </c>
      <c r="H17" s="86" t="s">
        <v>59</v>
      </c>
      <c r="I17" s="86" t="s">
        <v>65</v>
      </c>
      <c r="J17" s="87" t="s">
        <v>307</v>
      </c>
      <c r="K17" s="86" t="s">
        <v>374</v>
      </c>
      <c r="L17" s="86" t="s">
        <v>374</v>
      </c>
      <c r="M17" s="86" t="s">
        <v>374</v>
      </c>
      <c r="N17" s="86" t="s">
        <v>374</v>
      </c>
      <c r="O17" s="86" t="s">
        <v>356</v>
      </c>
      <c r="P17" s="86" t="s">
        <v>128</v>
      </c>
      <c r="Q17" s="85"/>
      <c r="R17" s="85"/>
    </row>
    <row r="18" spans="1:18" s="88" customFormat="1">
      <c r="A18" s="43">
        <f>A17+1</f>
        <v>17</v>
      </c>
      <c r="B18" s="43">
        <f>A17</f>
        <v>16</v>
      </c>
      <c r="C18" s="73" t="s">
        <v>358</v>
      </c>
      <c r="D18" s="73" t="s">
        <v>734</v>
      </c>
      <c r="E18" s="72">
        <v>5006</v>
      </c>
      <c r="F18" s="86">
        <v>1900</v>
      </c>
      <c r="G18" s="86"/>
      <c r="H18" s="86" t="s">
        <v>59</v>
      </c>
      <c r="I18" s="86" t="s">
        <v>65</v>
      </c>
      <c r="J18" s="130" t="s">
        <v>307</v>
      </c>
      <c r="K18" s="72" t="s">
        <v>374</v>
      </c>
      <c r="L18" s="86"/>
      <c r="M18" s="86"/>
      <c r="N18" s="86"/>
      <c r="O18" s="86" t="s">
        <v>356</v>
      </c>
      <c r="P18" s="72" t="s">
        <v>108</v>
      </c>
      <c r="Q18" s="85"/>
      <c r="R18" s="85"/>
    </row>
    <row r="19" spans="1:18" s="88" customFormat="1">
      <c r="A19" s="43">
        <f>A18+1</f>
        <v>18</v>
      </c>
      <c r="B19" s="43"/>
      <c r="C19" s="85" t="s">
        <v>365</v>
      </c>
      <c r="D19" s="85" t="s">
        <v>375</v>
      </c>
      <c r="E19" s="86">
        <v>5007</v>
      </c>
      <c r="F19" s="86">
        <v>1900</v>
      </c>
      <c r="G19" s="86">
        <v>1903</v>
      </c>
      <c r="H19" s="86" t="s">
        <v>59</v>
      </c>
      <c r="I19" s="86" t="s">
        <v>65</v>
      </c>
      <c r="J19" s="87" t="s">
        <v>103</v>
      </c>
      <c r="K19" s="86"/>
      <c r="L19" s="86"/>
      <c r="M19" s="86"/>
      <c r="N19" s="86"/>
      <c r="O19" s="86" t="s">
        <v>356</v>
      </c>
      <c r="P19" s="86" t="s">
        <v>128</v>
      </c>
      <c r="Q19" s="85" t="s">
        <v>376</v>
      </c>
      <c r="R19" s="85"/>
    </row>
    <row r="20" spans="1:18" s="88" customFormat="1">
      <c r="A20" s="43">
        <f t="shared" si="0"/>
        <v>19</v>
      </c>
      <c r="B20" s="43">
        <f>A21</f>
        <v>20</v>
      </c>
      <c r="C20" s="85" t="s">
        <v>358</v>
      </c>
      <c r="D20" s="85" t="s">
        <v>377</v>
      </c>
      <c r="E20" s="86">
        <v>5007</v>
      </c>
      <c r="F20" s="86">
        <v>1900</v>
      </c>
      <c r="G20" s="86"/>
      <c r="H20" s="86" t="s">
        <v>59</v>
      </c>
      <c r="I20" s="86" t="s">
        <v>65</v>
      </c>
      <c r="J20" s="87" t="s">
        <v>378</v>
      </c>
      <c r="K20" s="86"/>
      <c r="L20" s="86"/>
      <c r="M20" s="86"/>
      <c r="N20" s="86"/>
      <c r="O20" s="86" t="s">
        <v>356</v>
      </c>
      <c r="P20" s="86" t="s">
        <v>128</v>
      </c>
      <c r="Q20" s="85" t="s">
        <v>10</v>
      </c>
      <c r="R20" s="85"/>
    </row>
    <row r="21" spans="1:18" s="88" customFormat="1">
      <c r="A21" s="43">
        <f t="shared" si="0"/>
        <v>20</v>
      </c>
      <c r="B21" s="43">
        <f>A20</f>
        <v>19</v>
      </c>
      <c r="C21" s="85" t="s">
        <v>358</v>
      </c>
      <c r="D21" s="85" t="s">
        <v>377</v>
      </c>
      <c r="E21" s="86">
        <v>5007</v>
      </c>
      <c r="F21" s="86">
        <v>1900</v>
      </c>
      <c r="G21" s="86"/>
      <c r="H21" s="86" t="s">
        <v>59</v>
      </c>
      <c r="I21" s="86" t="s">
        <v>65</v>
      </c>
      <c r="J21" s="87" t="s">
        <v>103</v>
      </c>
      <c r="K21" s="86"/>
      <c r="L21" s="86"/>
      <c r="M21" s="86"/>
      <c r="N21" s="86"/>
      <c r="O21" s="86" t="s">
        <v>356</v>
      </c>
      <c r="P21" s="86" t="s">
        <v>128</v>
      </c>
      <c r="Q21" s="85"/>
      <c r="R21" s="85"/>
    </row>
    <row r="22" spans="1:18" s="88" customFormat="1">
      <c r="A22" s="43">
        <f t="shared" si="0"/>
        <v>21</v>
      </c>
      <c r="B22" s="43">
        <f>A20</f>
        <v>19</v>
      </c>
      <c r="C22" s="85" t="s">
        <v>358</v>
      </c>
      <c r="D22" s="85" t="s">
        <v>377</v>
      </c>
      <c r="E22" s="86">
        <v>5007</v>
      </c>
      <c r="F22" s="86">
        <v>1900</v>
      </c>
      <c r="G22" s="86"/>
      <c r="H22" s="86" t="s">
        <v>59</v>
      </c>
      <c r="I22" s="86" t="s">
        <v>65</v>
      </c>
      <c r="J22" s="87" t="s">
        <v>379</v>
      </c>
      <c r="K22" s="86"/>
      <c r="L22" s="86"/>
      <c r="M22" s="86"/>
      <c r="N22" s="86"/>
      <c r="O22" s="86" t="s">
        <v>70</v>
      </c>
      <c r="P22" s="86" t="s">
        <v>108</v>
      </c>
      <c r="Q22" s="85" t="s">
        <v>380</v>
      </c>
      <c r="R22" s="85"/>
    </row>
    <row r="23" spans="1:18" s="88" customFormat="1">
      <c r="A23" s="43">
        <f t="shared" si="0"/>
        <v>22</v>
      </c>
      <c r="B23" s="43">
        <f>A20</f>
        <v>19</v>
      </c>
      <c r="C23" s="85" t="s">
        <v>358</v>
      </c>
      <c r="D23" s="85" t="s">
        <v>377</v>
      </c>
      <c r="E23" s="86">
        <v>5008</v>
      </c>
      <c r="F23" s="86">
        <v>1900</v>
      </c>
      <c r="G23" s="86"/>
      <c r="H23" s="86" t="s">
        <v>59</v>
      </c>
      <c r="I23" s="86" t="s">
        <v>65</v>
      </c>
      <c r="J23" s="87" t="s">
        <v>307</v>
      </c>
      <c r="K23" s="86"/>
      <c r="L23" s="86"/>
      <c r="M23" s="86"/>
      <c r="N23" s="86"/>
      <c r="O23" s="86" t="s">
        <v>356</v>
      </c>
      <c r="P23" s="86" t="s">
        <v>128</v>
      </c>
      <c r="Q23" s="85"/>
      <c r="R23" s="85"/>
    </row>
    <row r="24" spans="1:18" s="88" customFormat="1">
      <c r="A24" s="43">
        <f t="shared" si="0"/>
        <v>23</v>
      </c>
      <c r="C24" s="85" t="s">
        <v>358</v>
      </c>
      <c r="D24" s="85" t="s">
        <v>381</v>
      </c>
      <c r="E24" s="86">
        <v>5008</v>
      </c>
      <c r="F24" s="86">
        <v>1900</v>
      </c>
      <c r="G24" s="86">
        <v>1903</v>
      </c>
      <c r="H24" s="86" t="s">
        <v>59</v>
      </c>
      <c r="I24" s="86" t="s">
        <v>65</v>
      </c>
      <c r="J24" s="87" t="s">
        <v>307</v>
      </c>
      <c r="K24" s="86"/>
      <c r="L24" s="86"/>
      <c r="M24" s="86"/>
      <c r="N24" s="86" t="s">
        <v>374</v>
      </c>
      <c r="O24" s="86" t="s">
        <v>356</v>
      </c>
      <c r="P24" s="86" t="s">
        <v>108</v>
      </c>
      <c r="Q24" s="85" t="s">
        <v>369</v>
      </c>
      <c r="R24" s="85"/>
    </row>
    <row r="25" spans="1:18" s="88" customFormat="1">
      <c r="A25" s="43">
        <f t="shared" si="0"/>
        <v>24</v>
      </c>
      <c r="B25" s="43">
        <f>A26</f>
        <v>25</v>
      </c>
      <c r="C25" s="85" t="s">
        <v>365</v>
      </c>
      <c r="D25" s="85" t="s">
        <v>382</v>
      </c>
      <c r="E25" s="86">
        <v>5009</v>
      </c>
      <c r="F25" s="86">
        <v>1900</v>
      </c>
      <c r="G25" s="86">
        <v>1909</v>
      </c>
      <c r="H25" s="86" t="s">
        <v>59</v>
      </c>
      <c r="I25" s="86" t="s">
        <v>65</v>
      </c>
      <c r="J25" s="87" t="s">
        <v>368</v>
      </c>
      <c r="K25" s="86"/>
      <c r="L25" s="86"/>
      <c r="M25" s="86"/>
      <c r="N25" s="86"/>
      <c r="O25" s="86" t="s">
        <v>356</v>
      </c>
      <c r="P25" s="86" t="s">
        <v>108</v>
      </c>
      <c r="Q25" s="85" t="s">
        <v>383</v>
      </c>
      <c r="R25" s="85"/>
    </row>
    <row r="26" spans="1:18" s="88" customFormat="1">
      <c r="A26" s="43">
        <f t="shared" si="0"/>
        <v>25</v>
      </c>
      <c r="B26" s="43">
        <f>A25</f>
        <v>24</v>
      </c>
      <c r="C26" s="85" t="s">
        <v>358</v>
      </c>
      <c r="D26" s="85" t="s">
        <v>384</v>
      </c>
      <c r="E26" s="86">
        <v>5009</v>
      </c>
      <c r="F26" s="86">
        <v>1900</v>
      </c>
      <c r="G26" s="86">
        <v>1904</v>
      </c>
      <c r="H26" s="86" t="s">
        <v>59</v>
      </c>
      <c r="I26" s="86" t="s">
        <v>65</v>
      </c>
      <c r="J26" s="87" t="s">
        <v>102</v>
      </c>
      <c r="K26" s="86"/>
      <c r="L26" s="86"/>
      <c r="M26" s="86"/>
      <c r="N26" s="86"/>
      <c r="O26" s="86" t="s">
        <v>356</v>
      </c>
      <c r="P26" s="86" t="s">
        <v>128</v>
      </c>
      <c r="Q26" s="85"/>
      <c r="R26" s="85"/>
    </row>
    <row r="27" spans="1:18" s="88" customFormat="1">
      <c r="A27" s="43">
        <f t="shared" si="0"/>
        <v>26</v>
      </c>
      <c r="B27" s="43">
        <f>A25</f>
        <v>24</v>
      </c>
      <c r="C27" s="85" t="s">
        <v>358</v>
      </c>
      <c r="D27" s="85" t="s">
        <v>385</v>
      </c>
      <c r="E27" s="86">
        <v>5009</v>
      </c>
      <c r="F27" s="86">
        <v>1900</v>
      </c>
      <c r="G27" s="86">
        <v>1907</v>
      </c>
      <c r="H27" s="86" t="s">
        <v>59</v>
      </c>
      <c r="I27" s="86" t="s">
        <v>65</v>
      </c>
      <c r="J27" s="87" t="s">
        <v>386</v>
      </c>
      <c r="K27" s="86"/>
      <c r="L27" s="86"/>
      <c r="M27" s="86"/>
      <c r="N27" s="86"/>
      <c r="O27" s="86" t="s">
        <v>356</v>
      </c>
      <c r="P27" s="86" t="s">
        <v>108</v>
      </c>
      <c r="Q27" s="85" t="s">
        <v>383</v>
      </c>
      <c r="R27" s="85"/>
    </row>
    <row r="28" spans="1:18" s="88" customFormat="1">
      <c r="A28" s="43">
        <f t="shared" si="0"/>
        <v>27</v>
      </c>
      <c r="B28" s="43">
        <f>A29</f>
        <v>28</v>
      </c>
      <c r="C28" s="85" t="s">
        <v>365</v>
      </c>
      <c r="D28" s="85" t="s">
        <v>387</v>
      </c>
      <c r="E28" s="86">
        <v>5010</v>
      </c>
      <c r="F28" s="86">
        <v>1900</v>
      </c>
      <c r="G28" s="86"/>
      <c r="H28" s="86" t="s">
        <v>59</v>
      </c>
      <c r="I28" s="86" t="s">
        <v>65</v>
      </c>
      <c r="J28" s="87" t="s">
        <v>103</v>
      </c>
      <c r="K28" s="86"/>
      <c r="L28" s="86"/>
      <c r="M28" s="86"/>
      <c r="N28" s="86"/>
      <c r="O28" s="86" t="s">
        <v>356</v>
      </c>
      <c r="P28" s="86" t="s">
        <v>128</v>
      </c>
      <c r="Q28" s="85"/>
      <c r="R28" s="73" t="s">
        <v>393</v>
      </c>
    </row>
    <row r="29" spans="1:18" s="88" customFormat="1">
      <c r="A29" s="43">
        <f t="shared" si="0"/>
        <v>28</v>
      </c>
      <c r="B29" s="43">
        <f>A28</f>
        <v>27</v>
      </c>
      <c r="C29" s="85" t="s">
        <v>358</v>
      </c>
      <c r="D29" s="85" t="s">
        <v>387</v>
      </c>
      <c r="E29" s="86">
        <v>5010</v>
      </c>
      <c r="F29" s="86">
        <v>1900</v>
      </c>
      <c r="G29" s="86"/>
      <c r="H29" s="86" t="s">
        <v>59</v>
      </c>
      <c r="I29" s="86" t="s">
        <v>65</v>
      </c>
      <c r="J29" s="87" t="s">
        <v>378</v>
      </c>
      <c r="K29" s="86"/>
      <c r="L29" s="86"/>
      <c r="M29" s="86"/>
      <c r="N29" s="86"/>
      <c r="O29" s="86" t="s">
        <v>356</v>
      </c>
      <c r="P29" s="86" t="s">
        <v>128</v>
      </c>
      <c r="Q29" s="85" t="s">
        <v>10</v>
      </c>
      <c r="R29" s="73" t="s">
        <v>393</v>
      </c>
    </row>
    <row r="30" spans="1:18" s="88" customFormat="1">
      <c r="A30" s="43">
        <f t="shared" si="0"/>
        <v>29</v>
      </c>
      <c r="B30" s="43">
        <f>A28</f>
        <v>27</v>
      </c>
      <c r="C30" s="85" t="s">
        <v>358</v>
      </c>
      <c r="D30" s="85" t="s">
        <v>388</v>
      </c>
      <c r="E30" s="86">
        <v>5010</v>
      </c>
      <c r="F30" s="86">
        <v>1900</v>
      </c>
      <c r="G30" s="86"/>
      <c r="H30" s="86" t="s">
        <v>59</v>
      </c>
      <c r="I30" s="86" t="s">
        <v>65</v>
      </c>
      <c r="J30" s="87" t="s">
        <v>103</v>
      </c>
      <c r="K30" s="86"/>
      <c r="L30" s="86"/>
      <c r="M30" s="86"/>
      <c r="N30" s="86"/>
      <c r="O30" s="86" t="s">
        <v>356</v>
      </c>
      <c r="P30" s="86" t="s">
        <v>128</v>
      </c>
      <c r="Q30" s="85"/>
      <c r="R30" s="73" t="s">
        <v>393</v>
      </c>
    </row>
    <row r="31" spans="1:18" s="88" customFormat="1">
      <c r="A31" s="43">
        <f t="shared" si="0"/>
        <v>30</v>
      </c>
      <c r="B31" s="43">
        <f>A28</f>
        <v>27</v>
      </c>
      <c r="C31" s="85" t="s">
        <v>358</v>
      </c>
      <c r="D31" s="73" t="s">
        <v>700</v>
      </c>
      <c r="E31" s="72">
        <v>5010</v>
      </c>
      <c r="F31" s="86">
        <v>1900</v>
      </c>
      <c r="G31" s="86"/>
      <c r="H31" s="86" t="s">
        <v>59</v>
      </c>
      <c r="I31" s="86" t="s">
        <v>65</v>
      </c>
      <c r="J31" s="130" t="s">
        <v>378</v>
      </c>
      <c r="K31" s="86"/>
      <c r="L31" s="86"/>
      <c r="M31" s="86"/>
      <c r="N31" s="86"/>
      <c r="O31" s="86" t="s">
        <v>356</v>
      </c>
      <c r="P31" s="72" t="s">
        <v>108</v>
      </c>
      <c r="Q31" s="85"/>
      <c r="R31" s="73" t="s">
        <v>393</v>
      </c>
    </row>
    <row r="32" spans="1:18" s="88" customFormat="1">
      <c r="A32" s="43">
        <f t="shared" si="0"/>
        <v>31</v>
      </c>
      <c r="B32" s="43">
        <f>A33</f>
        <v>32</v>
      </c>
      <c r="C32" s="85" t="s">
        <v>358</v>
      </c>
      <c r="D32" s="85" t="s">
        <v>389</v>
      </c>
      <c r="E32" s="86">
        <v>5011</v>
      </c>
      <c r="F32" s="86">
        <v>1900</v>
      </c>
      <c r="G32" s="86"/>
      <c r="H32" s="86" t="s">
        <v>59</v>
      </c>
      <c r="I32" s="86" t="s">
        <v>65</v>
      </c>
      <c r="J32" s="87" t="s">
        <v>307</v>
      </c>
      <c r="K32" s="86"/>
      <c r="L32" s="86"/>
      <c r="M32" s="86"/>
      <c r="N32" s="86"/>
      <c r="O32" s="86" t="s">
        <v>356</v>
      </c>
      <c r="P32" s="86" t="s">
        <v>128</v>
      </c>
      <c r="Q32" s="85"/>
      <c r="R32" s="85"/>
    </row>
    <row r="33" spans="1:18" s="88" customFormat="1">
      <c r="A33" s="43">
        <f t="shared" si="0"/>
        <v>32</v>
      </c>
      <c r="B33" s="43">
        <f>A32</f>
        <v>31</v>
      </c>
      <c r="C33" s="85" t="s">
        <v>358</v>
      </c>
      <c r="D33" s="85" t="s">
        <v>389</v>
      </c>
      <c r="E33" s="86">
        <v>5011</v>
      </c>
      <c r="F33" s="86">
        <v>1900</v>
      </c>
      <c r="G33" s="86"/>
      <c r="H33" s="86" t="s">
        <v>59</v>
      </c>
      <c r="I33" s="86" t="s">
        <v>65</v>
      </c>
      <c r="J33" s="87" t="s">
        <v>307</v>
      </c>
      <c r="K33" s="86"/>
      <c r="L33" s="86"/>
      <c r="M33" s="86" t="s">
        <v>374</v>
      </c>
      <c r="N33" s="86"/>
      <c r="O33" s="86" t="s">
        <v>356</v>
      </c>
      <c r="P33" s="86" t="s">
        <v>108</v>
      </c>
      <c r="Q33" s="85"/>
      <c r="R33" s="85"/>
    </row>
    <row r="34" spans="1:18" s="88" customFormat="1">
      <c r="A34" s="43">
        <f t="shared" si="0"/>
        <v>33</v>
      </c>
      <c r="B34" s="43">
        <f>A35</f>
        <v>34</v>
      </c>
      <c r="C34" s="85" t="s">
        <v>358</v>
      </c>
      <c r="D34" s="85" t="s">
        <v>390</v>
      </c>
      <c r="E34" s="86">
        <v>5012</v>
      </c>
      <c r="F34" s="86">
        <v>1900</v>
      </c>
      <c r="G34" s="86"/>
      <c r="H34" s="86" t="s">
        <v>59</v>
      </c>
      <c r="I34" s="86" t="s">
        <v>65</v>
      </c>
      <c r="J34" s="87" t="s">
        <v>307</v>
      </c>
      <c r="K34" s="86"/>
      <c r="L34" s="86"/>
      <c r="M34" s="86"/>
      <c r="N34" s="86"/>
      <c r="O34" s="86" t="s">
        <v>356</v>
      </c>
      <c r="P34" s="86" t="s">
        <v>128</v>
      </c>
      <c r="Q34" s="85"/>
      <c r="R34" s="85"/>
    </row>
    <row r="35" spans="1:18" s="88" customFormat="1">
      <c r="A35" s="43">
        <f t="shared" si="0"/>
        <v>34</v>
      </c>
      <c r="B35" s="43">
        <f>A34</f>
        <v>33</v>
      </c>
      <c r="C35" s="73" t="s">
        <v>358</v>
      </c>
      <c r="D35" s="73" t="s">
        <v>735</v>
      </c>
      <c r="E35" s="72">
        <v>5012</v>
      </c>
      <c r="F35" s="86">
        <v>1900</v>
      </c>
      <c r="G35" s="86"/>
      <c r="H35" s="86" t="s">
        <v>59</v>
      </c>
      <c r="I35" s="86" t="s">
        <v>65</v>
      </c>
      <c r="J35" s="130" t="s">
        <v>307</v>
      </c>
      <c r="K35" s="86"/>
      <c r="L35" s="86"/>
      <c r="M35" s="72" t="s">
        <v>374</v>
      </c>
      <c r="N35" s="86"/>
      <c r="O35" s="86" t="s">
        <v>356</v>
      </c>
      <c r="P35" s="72" t="s">
        <v>108</v>
      </c>
      <c r="Q35" s="85"/>
      <c r="R35" s="85"/>
    </row>
    <row r="36" spans="1:18" s="88" customFormat="1">
      <c r="A36" s="43">
        <f t="shared" si="0"/>
        <v>35</v>
      </c>
      <c r="B36" s="43">
        <f>34:34</f>
        <v>34</v>
      </c>
      <c r="C36" s="85" t="s">
        <v>365</v>
      </c>
      <c r="D36" s="73" t="s">
        <v>698</v>
      </c>
      <c r="E36" s="72">
        <v>5012</v>
      </c>
      <c r="F36" s="86">
        <v>1900</v>
      </c>
      <c r="G36" s="86"/>
      <c r="H36" s="86" t="s">
        <v>59</v>
      </c>
      <c r="I36" s="86" t="s">
        <v>65</v>
      </c>
      <c r="J36" s="130" t="s">
        <v>527</v>
      </c>
      <c r="K36" s="86"/>
      <c r="L36" s="86"/>
      <c r="M36" s="86"/>
      <c r="N36" s="86"/>
      <c r="O36" s="86" t="s">
        <v>356</v>
      </c>
      <c r="P36" s="72" t="s">
        <v>108</v>
      </c>
      <c r="Q36" s="85"/>
      <c r="R36" s="85"/>
    </row>
    <row r="37" spans="1:18" s="88" customFormat="1">
      <c r="A37" s="43">
        <f t="shared" si="0"/>
        <v>36</v>
      </c>
      <c r="B37" s="43"/>
      <c r="C37" s="85" t="s">
        <v>358</v>
      </c>
      <c r="D37" s="85" t="s">
        <v>361</v>
      </c>
      <c r="E37" s="86">
        <v>5013</v>
      </c>
      <c r="F37" s="86">
        <v>1900</v>
      </c>
      <c r="G37" s="86"/>
      <c r="H37" s="86" t="s">
        <v>59</v>
      </c>
      <c r="I37" s="86" t="s">
        <v>65</v>
      </c>
      <c r="J37" s="87" t="s">
        <v>378</v>
      </c>
      <c r="K37" s="86"/>
      <c r="L37" s="86"/>
      <c r="M37" s="86"/>
      <c r="N37" s="86"/>
      <c r="O37" s="86" t="s">
        <v>356</v>
      </c>
      <c r="P37" s="86" t="s">
        <v>128</v>
      </c>
      <c r="Q37" s="85" t="s">
        <v>10</v>
      </c>
      <c r="R37" s="73" t="s">
        <v>689</v>
      </c>
    </row>
    <row r="38" spans="1:18" s="88" customFormat="1">
      <c r="A38" s="43">
        <f t="shared" si="0"/>
        <v>37</v>
      </c>
      <c r="B38" s="43"/>
      <c r="C38" s="85" t="s">
        <v>358</v>
      </c>
      <c r="D38" s="85" t="s">
        <v>391</v>
      </c>
      <c r="E38" s="86">
        <v>5014</v>
      </c>
      <c r="F38" s="86">
        <v>1900</v>
      </c>
      <c r="G38" s="86">
        <v>1908</v>
      </c>
      <c r="H38" s="86" t="s">
        <v>59</v>
      </c>
      <c r="I38" s="86" t="s">
        <v>65</v>
      </c>
      <c r="J38" s="87" t="s">
        <v>307</v>
      </c>
      <c r="K38" s="86"/>
      <c r="L38" s="86"/>
      <c r="M38" s="86"/>
      <c r="N38" s="86"/>
      <c r="O38" s="86" t="s">
        <v>356</v>
      </c>
      <c r="P38" s="86" t="s">
        <v>128</v>
      </c>
      <c r="Q38" s="85" t="s">
        <v>383</v>
      </c>
      <c r="R38" s="85"/>
    </row>
    <row r="39" spans="1:18" s="88" customFormat="1">
      <c r="A39" s="43">
        <f t="shared" si="0"/>
        <v>38</v>
      </c>
      <c r="B39" s="43"/>
      <c r="C39" s="85" t="s">
        <v>358</v>
      </c>
      <c r="D39" s="73" t="s">
        <v>672</v>
      </c>
      <c r="E39" s="72">
        <v>5014</v>
      </c>
      <c r="F39" s="86">
        <v>1900</v>
      </c>
      <c r="G39" s="86"/>
      <c r="H39" s="86" t="s">
        <v>59</v>
      </c>
      <c r="I39" s="86" t="s">
        <v>65</v>
      </c>
      <c r="J39" s="87" t="s">
        <v>452</v>
      </c>
      <c r="K39" s="86"/>
      <c r="L39" s="86"/>
      <c r="M39" s="86"/>
      <c r="N39" s="86"/>
      <c r="O39" s="86" t="s">
        <v>356</v>
      </c>
      <c r="P39" s="72" t="s">
        <v>108</v>
      </c>
      <c r="Q39" s="73" t="s">
        <v>676</v>
      </c>
      <c r="R39" s="73"/>
    </row>
    <row r="40" spans="1:18" s="88" customFormat="1">
      <c r="A40" s="43">
        <f t="shared" si="0"/>
        <v>39</v>
      </c>
      <c r="B40" s="43"/>
      <c r="C40" s="85" t="s">
        <v>358</v>
      </c>
      <c r="D40" s="85" t="s">
        <v>392</v>
      </c>
      <c r="E40" s="86">
        <v>5015</v>
      </c>
      <c r="F40" s="86">
        <v>1900</v>
      </c>
      <c r="G40" s="86">
        <v>1907</v>
      </c>
      <c r="H40" s="86" t="s">
        <v>59</v>
      </c>
      <c r="I40" s="86" t="s">
        <v>65</v>
      </c>
      <c r="J40" s="87" t="s">
        <v>307</v>
      </c>
      <c r="K40" s="86"/>
      <c r="L40" s="86"/>
      <c r="M40" s="86"/>
      <c r="N40" s="86"/>
      <c r="O40" s="86" t="s">
        <v>356</v>
      </c>
      <c r="P40" s="86" t="s">
        <v>128</v>
      </c>
      <c r="Q40" s="85" t="s">
        <v>383</v>
      </c>
      <c r="R40" s="73" t="s">
        <v>393</v>
      </c>
    </row>
    <row r="41" spans="1:18" s="88" customFormat="1">
      <c r="A41" s="43">
        <f t="shared" si="0"/>
        <v>40</v>
      </c>
      <c r="B41" s="43">
        <f>A42</f>
        <v>41</v>
      </c>
      <c r="C41" s="85" t="s">
        <v>358</v>
      </c>
      <c r="D41" s="85" t="s">
        <v>394</v>
      </c>
      <c r="E41" s="86">
        <v>5015</v>
      </c>
      <c r="F41" s="86">
        <v>1900</v>
      </c>
      <c r="G41" s="86">
        <v>1902</v>
      </c>
      <c r="H41" s="86" t="s">
        <v>59</v>
      </c>
      <c r="I41" s="86" t="s">
        <v>65</v>
      </c>
      <c r="J41" s="87" t="s">
        <v>307</v>
      </c>
      <c r="K41" s="86"/>
      <c r="L41" s="86"/>
      <c r="M41" s="86" t="s">
        <v>374</v>
      </c>
      <c r="N41" s="86"/>
      <c r="O41" s="86" t="s">
        <v>356</v>
      </c>
      <c r="P41" s="86" t="s">
        <v>128</v>
      </c>
      <c r="Q41" s="85" t="s">
        <v>369</v>
      </c>
      <c r="R41" s="73" t="s">
        <v>393</v>
      </c>
    </row>
    <row r="42" spans="1:18" s="88" customFormat="1">
      <c r="A42" s="43">
        <f t="shared" si="0"/>
        <v>41</v>
      </c>
      <c r="B42" s="43">
        <f>A41</f>
        <v>40</v>
      </c>
      <c r="C42" s="85" t="s">
        <v>358</v>
      </c>
      <c r="D42" s="85" t="s">
        <v>395</v>
      </c>
      <c r="E42" s="86">
        <v>5015</v>
      </c>
      <c r="F42" s="86">
        <v>1900</v>
      </c>
      <c r="G42" s="86"/>
      <c r="H42" s="86" t="s">
        <v>59</v>
      </c>
      <c r="I42" s="86" t="s">
        <v>65</v>
      </c>
      <c r="J42" s="87" t="s">
        <v>307</v>
      </c>
      <c r="K42" s="86"/>
      <c r="L42" s="86"/>
      <c r="M42" s="86">
        <v>3</v>
      </c>
      <c r="N42" s="86"/>
      <c r="O42" s="86" t="s">
        <v>356</v>
      </c>
      <c r="P42" s="86" t="s">
        <v>108</v>
      </c>
      <c r="Q42" s="85"/>
      <c r="R42" s="85"/>
    </row>
    <row r="43" spans="1:18" s="88" customFormat="1">
      <c r="A43" s="43">
        <f t="shared" si="0"/>
        <v>42</v>
      </c>
      <c r="B43" s="43">
        <f>A44</f>
        <v>43</v>
      </c>
      <c r="C43" s="73"/>
      <c r="D43" s="85" t="s">
        <v>396</v>
      </c>
      <c r="E43" s="86">
        <v>5016</v>
      </c>
      <c r="F43" s="86">
        <v>1900</v>
      </c>
      <c r="G43" s="86">
        <v>1902</v>
      </c>
      <c r="H43" s="86" t="s">
        <v>59</v>
      </c>
      <c r="I43" s="86" t="s">
        <v>65</v>
      </c>
      <c r="J43" s="87" t="s">
        <v>10</v>
      </c>
      <c r="K43" s="86"/>
      <c r="L43" s="86"/>
      <c r="M43" s="86"/>
      <c r="N43" s="86"/>
      <c r="O43" s="86" t="s">
        <v>356</v>
      </c>
      <c r="P43" s="86" t="s">
        <v>305</v>
      </c>
      <c r="Q43" s="85" t="s">
        <v>369</v>
      </c>
      <c r="R43" s="85"/>
    </row>
    <row r="44" spans="1:18" s="88" customFormat="1">
      <c r="A44" s="43">
        <f t="shared" si="0"/>
        <v>43</v>
      </c>
      <c r="B44" s="43">
        <f>A43</f>
        <v>42</v>
      </c>
      <c r="C44" s="85" t="s">
        <v>358</v>
      </c>
      <c r="D44" s="85" t="s">
        <v>397</v>
      </c>
      <c r="E44" s="86">
        <v>5016</v>
      </c>
      <c r="F44" s="86">
        <v>1900</v>
      </c>
      <c r="G44" s="86">
        <v>1909</v>
      </c>
      <c r="H44" s="86" t="s">
        <v>59</v>
      </c>
      <c r="I44" s="86" t="s">
        <v>65</v>
      </c>
      <c r="J44" s="87" t="s">
        <v>103</v>
      </c>
      <c r="K44" s="86"/>
      <c r="L44" s="86"/>
      <c r="M44" s="86"/>
      <c r="N44" s="86"/>
      <c r="O44" s="86" t="s">
        <v>356</v>
      </c>
      <c r="P44" s="86" t="s">
        <v>128</v>
      </c>
      <c r="Q44" s="85"/>
      <c r="R44" s="85"/>
    </row>
    <row r="45" spans="1:18" s="88" customFormat="1">
      <c r="A45" s="43">
        <f t="shared" si="0"/>
        <v>44</v>
      </c>
      <c r="B45" s="43">
        <f>A46</f>
        <v>45</v>
      </c>
      <c r="C45" s="85" t="s">
        <v>358</v>
      </c>
      <c r="D45" s="85" t="s">
        <v>398</v>
      </c>
      <c r="E45" s="86">
        <v>5017</v>
      </c>
      <c r="F45" s="86">
        <v>1900</v>
      </c>
      <c r="G45" s="86"/>
      <c r="H45" s="86" t="s">
        <v>59</v>
      </c>
      <c r="I45" s="86" t="s">
        <v>65</v>
      </c>
      <c r="J45" s="87" t="s">
        <v>103</v>
      </c>
      <c r="K45" s="86"/>
      <c r="L45" s="86"/>
      <c r="M45" s="86"/>
      <c r="N45" s="86"/>
      <c r="O45" s="86" t="s">
        <v>356</v>
      </c>
      <c r="P45" s="86" t="s">
        <v>128</v>
      </c>
      <c r="Q45" s="85"/>
      <c r="R45" s="85"/>
    </row>
    <row r="46" spans="1:18" s="88" customFormat="1">
      <c r="A46" s="43">
        <f t="shared" si="0"/>
        <v>45</v>
      </c>
      <c r="B46" s="43">
        <f>A45</f>
        <v>44</v>
      </c>
      <c r="C46" s="73" t="s">
        <v>358</v>
      </c>
      <c r="D46" s="73" t="s">
        <v>736</v>
      </c>
      <c r="E46" s="72">
        <v>5017</v>
      </c>
      <c r="F46" s="86">
        <v>1900</v>
      </c>
      <c r="G46" s="86"/>
      <c r="H46" s="86" t="s">
        <v>59</v>
      </c>
      <c r="I46" s="86" t="s">
        <v>65</v>
      </c>
      <c r="J46" s="130" t="s">
        <v>379</v>
      </c>
      <c r="K46" s="86"/>
      <c r="L46" s="86"/>
      <c r="M46" s="86"/>
      <c r="N46" s="86"/>
      <c r="O46" s="86" t="s">
        <v>356</v>
      </c>
      <c r="P46" s="72" t="s">
        <v>108</v>
      </c>
      <c r="Q46" s="85"/>
      <c r="R46" s="85"/>
    </row>
    <row r="47" spans="1:18" s="88" customFormat="1">
      <c r="A47" s="43">
        <f t="shared" si="0"/>
        <v>46</v>
      </c>
      <c r="B47" s="43"/>
      <c r="C47" s="85" t="s">
        <v>358</v>
      </c>
      <c r="D47" s="85" t="s">
        <v>399</v>
      </c>
      <c r="E47" s="86">
        <v>5018</v>
      </c>
      <c r="F47" s="86">
        <v>1900</v>
      </c>
      <c r="G47" s="86"/>
      <c r="H47" s="86" t="s">
        <v>58</v>
      </c>
      <c r="I47" s="86" t="s">
        <v>65</v>
      </c>
      <c r="J47" s="87" t="s">
        <v>378</v>
      </c>
      <c r="K47" s="86"/>
      <c r="L47" s="86"/>
      <c r="M47" s="86"/>
      <c r="N47" s="86"/>
      <c r="O47" s="86" t="s">
        <v>356</v>
      </c>
      <c r="P47" s="86" t="s">
        <v>108</v>
      </c>
      <c r="Q47" s="85"/>
      <c r="R47" s="85"/>
    </row>
    <row r="48" spans="1:18" s="88" customFormat="1">
      <c r="A48" s="43">
        <f t="shared" si="0"/>
        <v>47</v>
      </c>
      <c r="B48" s="43"/>
      <c r="C48" s="85" t="s">
        <v>358</v>
      </c>
      <c r="D48" s="85" t="s">
        <v>400</v>
      </c>
      <c r="E48" s="86">
        <v>5019</v>
      </c>
      <c r="F48" s="86">
        <v>1901</v>
      </c>
      <c r="G48" s="86"/>
      <c r="H48" s="86" t="s">
        <v>58</v>
      </c>
      <c r="I48" s="86" t="s">
        <v>65</v>
      </c>
      <c r="J48" s="87" t="s">
        <v>103</v>
      </c>
      <c r="K48" s="86"/>
      <c r="L48" s="86"/>
      <c r="M48" s="86"/>
      <c r="N48" s="86"/>
      <c r="O48" s="86" t="s">
        <v>356</v>
      </c>
      <c r="P48" s="86" t="s">
        <v>128</v>
      </c>
      <c r="Q48" s="85"/>
      <c r="R48" s="85"/>
    </row>
    <row r="49" spans="1:18" s="88" customFormat="1">
      <c r="A49" s="43">
        <f t="shared" si="0"/>
        <v>48</v>
      </c>
      <c r="B49" s="43"/>
      <c r="C49" s="85" t="s">
        <v>358</v>
      </c>
      <c r="D49" s="85" t="s">
        <v>401</v>
      </c>
      <c r="E49" s="86">
        <v>5019</v>
      </c>
      <c r="F49" s="86">
        <v>1901</v>
      </c>
      <c r="G49" s="86"/>
      <c r="H49" s="86" t="s">
        <v>58</v>
      </c>
      <c r="I49" s="86" t="s">
        <v>65</v>
      </c>
      <c r="J49" s="87" t="s">
        <v>103</v>
      </c>
      <c r="K49" s="86"/>
      <c r="L49" s="86"/>
      <c r="M49" s="86"/>
      <c r="N49" s="86"/>
      <c r="O49" s="86" t="s">
        <v>356</v>
      </c>
      <c r="P49" s="86" t="s">
        <v>128</v>
      </c>
      <c r="Q49" s="85"/>
      <c r="R49" s="85"/>
    </row>
    <row r="50" spans="1:18" s="88" customFormat="1">
      <c r="A50" s="43">
        <f t="shared" si="0"/>
        <v>49</v>
      </c>
      <c r="B50" s="43">
        <f>A51</f>
        <v>50</v>
      </c>
      <c r="C50" s="85" t="s">
        <v>365</v>
      </c>
      <c r="D50" s="85" t="s">
        <v>402</v>
      </c>
      <c r="E50" s="86">
        <v>5020</v>
      </c>
      <c r="F50" s="86">
        <v>1901</v>
      </c>
      <c r="G50" s="86">
        <v>1906</v>
      </c>
      <c r="H50" s="86" t="s">
        <v>59</v>
      </c>
      <c r="I50" s="86" t="s">
        <v>65</v>
      </c>
      <c r="J50" s="87" t="s">
        <v>103</v>
      </c>
      <c r="K50" s="86"/>
      <c r="L50" s="86"/>
      <c r="M50" s="86"/>
      <c r="N50" s="86"/>
      <c r="O50" s="86" t="s">
        <v>356</v>
      </c>
      <c r="P50" s="86" t="s">
        <v>128</v>
      </c>
      <c r="Q50" s="85" t="s">
        <v>376</v>
      </c>
      <c r="R50" s="73" t="s">
        <v>393</v>
      </c>
    </row>
    <row r="51" spans="1:18" s="88" customFormat="1">
      <c r="A51" s="43">
        <f t="shared" si="0"/>
        <v>50</v>
      </c>
      <c r="B51" s="43">
        <f>A50</f>
        <v>49</v>
      </c>
      <c r="C51" s="85" t="s">
        <v>358</v>
      </c>
      <c r="D51" s="85" t="s">
        <v>403</v>
      </c>
      <c r="E51" s="86">
        <v>5020</v>
      </c>
      <c r="F51" s="86">
        <v>1901</v>
      </c>
      <c r="G51" s="86"/>
      <c r="H51" s="86" t="s">
        <v>59</v>
      </c>
      <c r="I51" s="86" t="s">
        <v>65</v>
      </c>
      <c r="J51" s="87" t="s">
        <v>103</v>
      </c>
      <c r="K51" s="86"/>
      <c r="L51" s="86"/>
      <c r="M51" s="86"/>
      <c r="N51" s="86"/>
      <c r="O51" s="86" t="s">
        <v>356</v>
      </c>
      <c r="P51" s="86" t="s">
        <v>128</v>
      </c>
      <c r="Q51" s="90"/>
      <c r="R51" s="73" t="s">
        <v>393</v>
      </c>
    </row>
    <row r="52" spans="1:18" s="88" customFormat="1">
      <c r="A52" s="43">
        <f t="shared" si="0"/>
        <v>51</v>
      </c>
      <c r="B52" s="43">
        <f>A50</f>
        <v>49</v>
      </c>
      <c r="C52" s="85" t="s">
        <v>358</v>
      </c>
      <c r="D52" s="85" t="s">
        <v>404</v>
      </c>
      <c r="E52" s="86">
        <v>5020</v>
      </c>
      <c r="F52" s="86">
        <v>1901</v>
      </c>
      <c r="G52" s="86"/>
      <c r="H52" s="86" t="s">
        <v>59</v>
      </c>
      <c r="I52" s="86" t="s">
        <v>65</v>
      </c>
      <c r="J52" s="87" t="s">
        <v>103</v>
      </c>
      <c r="K52" s="86"/>
      <c r="L52" s="86"/>
      <c r="M52" s="86"/>
      <c r="N52" s="86"/>
      <c r="O52" s="86" t="s">
        <v>356</v>
      </c>
      <c r="P52" s="86" t="s">
        <v>128</v>
      </c>
      <c r="Q52" s="85"/>
      <c r="R52" s="91"/>
    </row>
    <row r="53" spans="1:18" s="88" customFormat="1">
      <c r="A53" s="43">
        <f t="shared" si="0"/>
        <v>52</v>
      </c>
      <c r="B53" s="43"/>
      <c r="C53" s="85" t="s">
        <v>365</v>
      </c>
      <c r="D53" s="85" t="s">
        <v>405</v>
      </c>
      <c r="E53" s="86">
        <v>5021</v>
      </c>
      <c r="F53" s="86">
        <v>1901</v>
      </c>
      <c r="G53" s="86"/>
      <c r="H53" s="86" t="s">
        <v>59</v>
      </c>
      <c r="I53" s="86" t="s">
        <v>65</v>
      </c>
      <c r="J53" s="87" t="s">
        <v>307</v>
      </c>
      <c r="K53" s="86"/>
      <c r="L53" s="86"/>
      <c r="M53" s="86"/>
      <c r="N53" s="86"/>
      <c r="O53" s="86" t="s">
        <v>356</v>
      </c>
      <c r="P53" s="86" t="s">
        <v>128</v>
      </c>
      <c r="Q53" s="85"/>
      <c r="R53" s="85"/>
    </row>
    <row r="54" spans="1:18" s="88" customFormat="1">
      <c r="A54" s="43">
        <f t="shared" si="0"/>
        <v>53</v>
      </c>
      <c r="B54" s="43"/>
      <c r="C54" s="73" t="s">
        <v>358</v>
      </c>
      <c r="D54" s="85" t="s">
        <v>406</v>
      </c>
      <c r="E54" s="86">
        <v>5022</v>
      </c>
      <c r="F54" s="86">
        <v>1901</v>
      </c>
      <c r="G54" s="86"/>
      <c r="H54" s="86" t="s">
        <v>59</v>
      </c>
      <c r="I54" s="86" t="s">
        <v>65</v>
      </c>
      <c r="J54" s="130" t="s">
        <v>378</v>
      </c>
      <c r="K54" s="86"/>
      <c r="L54" s="86"/>
      <c r="M54" s="86"/>
      <c r="N54" s="86"/>
      <c r="O54" s="86" t="s">
        <v>356</v>
      </c>
      <c r="P54" s="72" t="s">
        <v>108</v>
      </c>
      <c r="Q54" s="85"/>
      <c r="R54" s="85"/>
    </row>
    <row r="55" spans="1:18" s="88" customFormat="1">
      <c r="A55" s="43">
        <f t="shared" si="0"/>
        <v>54</v>
      </c>
      <c r="B55" s="43"/>
      <c r="C55" s="85" t="s">
        <v>358</v>
      </c>
      <c r="D55" s="85" t="s">
        <v>407</v>
      </c>
      <c r="E55" s="86">
        <v>5023</v>
      </c>
      <c r="F55" s="86">
        <v>1901</v>
      </c>
      <c r="G55" s="86">
        <v>1903</v>
      </c>
      <c r="H55" s="86" t="s">
        <v>59</v>
      </c>
      <c r="I55" s="86" t="s">
        <v>65</v>
      </c>
      <c r="J55" s="87" t="s">
        <v>103</v>
      </c>
      <c r="K55" s="86"/>
      <c r="L55" s="86"/>
      <c r="M55" s="86"/>
      <c r="N55" s="86"/>
      <c r="O55" s="86" t="s">
        <v>356</v>
      </c>
      <c r="P55" s="86" t="s">
        <v>128</v>
      </c>
      <c r="Q55" s="85" t="s">
        <v>369</v>
      </c>
      <c r="R55" s="73" t="s">
        <v>393</v>
      </c>
    </row>
    <row r="56" spans="1:18" s="88" customFormat="1">
      <c r="A56" s="43">
        <f t="shared" si="0"/>
        <v>55</v>
      </c>
      <c r="B56" s="43"/>
      <c r="C56" s="85" t="s">
        <v>358</v>
      </c>
      <c r="D56" s="85" t="s">
        <v>400</v>
      </c>
      <c r="E56" s="86">
        <v>5023</v>
      </c>
      <c r="F56" s="86">
        <v>1901</v>
      </c>
      <c r="G56" s="86"/>
      <c r="H56" s="86" t="s">
        <v>59</v>
      </c>
      <c r="I56" s="86" t="s">
        <v>65</v>
      </c>
      <c r="J56" s="87" t="s">
        <v>379</v>
      </c>
      <c r="K56" s="86"/>
      <c r="L56" s="86"/>
      <c r="M56" s="86"/>
      <c r="N56" s="86"/>
      <c r="O56" s="86" t="s">
        <v>356</v>
      </c>
      <c r="P56" s="86" t="s">
        <v>108</v>
      </c>
      <c r="Q56" s="85"/>
      <c r="R56" s="73" t="s">
        <v>393</v>
      </c>
    </row>
    <row r="57" spans="1:18" s="88" customFormat="1">
      <c r="A57" s="43">
        <f t="shared" si="0"/>
        <v>56</v>
      </c>
      <c r="B57" s="43"/>
      <c r="C57" s="85" t="s">
        <v>358</v>
      </c>
      <c r="D57" s="85" t="s">
        <v>400</v>
      </c>
      <c r="E57" s="86">
        <v>5024</v>
      </c>
      <c r="F57" s="86">
        <v>1901</v>
      </c>
      <c r="G57" s="86">
        <v>1906</v>
      </c>
      <c r="H57" s="86" t="s">
        <v>58</v>
      </c>
      <c r="I57" s="86" t="s">
        <v>65</v>
      </c>
      <c r="J57" s="87" t="s">
        <v>103</v>
      </c>
      <c r="K57" s="86"/>
      <c r="L57" s="86"/>
      <c r="M57" s="86"/>
      <c r="N57" s="86"/>
      <c r="O57" s="86" t="s">
        <v>356</v>
      </c>
      <c r="P57" s="86" t="s">
        <v>128</v>
      </c>
      <c r="Q57" s="85" t="s">
        <v>383</v>
      </c>
      <c r="R57" s="85"/>
    </row>
    <row r="58" spans="1:18" s="88" customFormat="1">
      <c r="A58" s="43">
        <f t="shared" si="0"/>
        <v>57</v>
      </c>
      <c r="B58" s="43"/>
      <c r="C58" s="85" t="s">
        <v>358</v>
      </c>
      <c r="D58" s="85" t="s">
        <v>408</v>
      </c>
      <c r="E58" s="86">
        <v>5025</v>
      </c>
      <c r="F58" s="86">
        <v>1901</v>
      </c>
      <c r="G58" s="86">
        <v>1902</v>
      </c>
      <c r="H58" s="86" t="s">
        <v>59</v>
      </c>
      <c r="I58" s="86" t="s">
        <v>65</v>
      </c>
      <c r="J58" s="87" t="s">
        <v>10</v>
      </c>
      <c r="K58" s="86"/>
      <c r="L58" s="86"/>
      <c r="M58" s="86"/>
      <c r="N58" s="86"/>
      <c r="O58" s="86" t="s">
        <v>356</v>
      </c>
      <c r="P58" s="86" t="s">
        <v>305</v>
      </c>
      <c r="Q58" s="85" t="s">
        <v>369</v>
      </c>
      <c r="R58" s="85"/>
    </row>
    <row r="59" spans="1:18" s="88" customFormat="1">
      <c r="A59" s="43">
        <f>A58+1</f>
        <v>58</v>
      </c>
      <c r="B59" s="43"/>
      <c r="C59" s="73"/>
      <c r="D59" s="85" t="s">
        <v>409</v>
      </c>
      <c r="E59" s="86">
        <v>5026</v>
      </c>
      <c r="F59" s="86">
        <v>1901</v>
      </c>
      <c r="G59" s="86"/>
      <c r="H59" s="86" t="s">
        <v>59</v>
      </c>
      <c r="I59" s="86" t="s">
        <v>65</v>
      </c>
      <c r="J59" s="87" t="s">
        <v>10</v>
      </c>
      <c r="K59" s="86"/>
      <c r="L59" s="86"/>
      <c r="M59" s="86"/>
      <c r="N59" s="86"/>
      <c r="O59" s="86" t="s">
        <v>356</v>
      </c>
      <c r="P59" s="86" t="s">
        <v>305</v>
      </c>
      <c r="Q59" s="85"/>
      <c r="R59" s="85"/>
    </row>
    <row r="60" spans="1:18" s="88" customFormat="1">
      <c r="A60" s="43">
        <f t="shared" si="0"/>
        <v>59</v>
      </c>
      <c r="B60" s="43"/>
      <c r="C60" s="89" t="s">
        <v>365</v>
      </c>
      <c r="D60" s="85" t="s">
        <v>410</v>
      </c>
      <c r="E60" s="86">
        <v>5027</v>
      </c>
      <c r="F60" s="86">
        <v>1901</v>
      </c>
      <c r="G60" s="86">
        <v>1906</v>
      </c>
      <c r="H60" s="86" t="s">
        <v>58</v>
      </c>
      <c r="I60" s="86" t="s">
        <v>65</v>
      </c>
      <c r="J60" s="87" t="s">
        <v>103</v>
      </c>
      <c r="K60" s="86"/>
      <c r="L60" s="86"/>
      <c r="M60" s="86"/>
      <c r="N60" s="86"/>
      <c r="O60" s="86" t="s">
        <v>356</v>
      </c>
      <c r="P60" s="86" t="s">
        <v>305</v>
      </c>
      <c r="Q60" s="85"/>
      <c r="R60" s="85"/>
    </row>
    <row r="61" spans="1:18" s="88" customFormat="1">
      <c r="A61" s="43">
        <f t="shared" si="0"/>
        <v>60</v>
      </c>
      <c r="B61" s="43"/>
      <c r="C61" s="73"/>
      <c r="D61" s="85" t="s">
        <v>411</v>
      </c>
      <c r="E61" s="86">
        <v>5027</v>
      </c>
      <c r="F61" s="86">
        <v>1901</v>
      </c>
      <c r="G61" s="86">
        <v>1902</v>
      </c>
      <c r="H61" s="86" t="s">
        <v>58</v>
      </c>
      <c r="I61" s="86" t="s">
        <v>65</v>
      </c>
      <c r="J61" s="87" t="s">
        <v>10</v>
      </c>
      <c r="K61" s="86"/>
      <c r="L61" s="86"/>
      <c r="M61" s="86"/>
      <c r="N61" s="86"/>
      <c r="O61" s="86" t="s">
        <v>356</v>
      </c>
      <c r="P61" s="86" t="s">
        <v>305</v>
      </c>
      <c r="Q61" s="85" t="s">
        <v>412</v>
      </c>
      <c r="R61" s="85"/>
    </row>
    <row r="62" spans="1:18" s="88" customFormat="1">
      <c r="A62" s="43">
        <f t="shared" si="0"/>
        <v>61</v>
      </c>
      <c r="B62" s="43"/>
      <c r="C62" s="89" t="s">
        <v>358</v>
      </c>
      <c r="D62" s="85" t="s">
        <v>413</v>
      </c>
      <c r="E62" s="86">
        <v>5028</v>
      </c>
      <c r="F62" s="86">
        <v>1901</v>
      </c>
      <c r="G62" s="86"/>
      <c r="H62" s="86" t="s">
        <v>58</v>
      </c>
      <c r="I62" s="86" t="s">
        <v>65</v>
      </c>
      <c r="J62" s="87" t="s">
        <v>103</v>
      </c>
      <c r="K62" s="86"/>
      <c r="L62" s="86"/>
      <c r="M62" s="86"/>
      <c r="N62" s="86"/>
      <c r="O62" s="86" t="s">
        <v>356</v>
      </c>
      <c r="P62" s="86" t="s">
        <v>128</v>
      </c>
      <c r="Q62" s="85"/>
      <c r="R62" s="73" t="s">
        <v>393</v>
      </c>
    </row>
    <row r="63" spans="1:18" s="88" customFormat="1">
      <c r="A63" s="43">
        <f t="shared" si="0"/>
        <v>62</v>
      </c>
      <c r="B63" s="43"/>
      <c r="C63" s="73"/>
      <c r="D63" s="85" t="s">
        <v>414</v>
      </c>
      <c r="E63" s="86">
        <v>5028</v>
      </c>
      <c r="F63" s="86">
        <v>1901</v>
      </c>
      <c r="G63" s="86">
        <v>1903</v>
      </c>
      <c r="H63" s="86" t="s">
        <v>58</v>
      </c>
      <c r="I63" s="86" t="s">
        <v>65</v>
      </c>
      <c r="J63" s="87" t="s">
        <v>10</v>
      </c>
      <c r="K63" s="86"/>
      <c r="L63" s="86"/>
      <c r="M63" s="86"/>
      <c r="N63" s="86"/>
      <c r="O63" s="86" t="s">
        <v>356</v>
      </c>
      <c r="P63" s="86" t="s">
        <v>305</v>
      </c>
      <c r="Q63" s="85" t="s">
        <v>369</v>
      </c>
      <c r="R63" s="73" t="s">
        <v>393</v>
      </c>
    </row>
    <row r="64" spans="1:18" s="88" customFormat="1">
      <c r="A64" s="43">
        <f t="shared" si="0"/>
        <v>63</v>
      </c>
      <c r="B64" s="43"/>
      <c r="C64" s="85" t="s">
        <v>365</v>
      </c>
      <c r="D64" s="85" t="s">
        <v>415</v>
      </c>
      <c r="E64" s="86">
        <v>5029</v>
      </c>
      <c r="F64" s="86">
        <v>1901</v>
      </c>
      <c r="G64" s="86"/>
      <c r="H64" s="86" t="s">
        <v>58</v>
      </c>
      <c r="I64" s="86" t="s">
        <v>65</v>
      </c>
      <c r="J64" s="87" t="s">
        <v>103</v>
      </c>
      <c r="K64" s="86"/>
      <c r="L64" s="86"/>
      <c r="M64" s="86"/>
      <c r="N64" s="86"/>
      <c r="O64" s="86" t="s">
        <v>356</v>
      </c>
      <c r="P64" s="86" t="s">
        <v>128</v>
      </c>
      <c r="Q64" s="85"/>
      <c r="R64" s="85"/>
    </row>
    <row r="65" spans="1:18" s="88" customFormat="1">
      <c r="A65" s="43">
        <f t="shared" si="0"/>
        <v>64</v>
      </c>
      <c r="B65" s="43">
        <f>A66</f>
        <v>65</v>
      </c>
      <c r="C65" s="85" t="s">
        <v>365</v>
      </c>
      <c r="D65" s="85" t="s">
        <v>416</v>
      </c>
      <c r="E65" s="86">
        <v>5030</v>
      </c>
      <c r="F65" s="86">
        <v>1901</v>
      </c>
      <c r="G65" s="86"/>
      <c r="H65" s="86" t="s">
        <v>58</v>
      </c>
      <c r="I65" s="86" t="s">
        <v>65</v>
      </c>
      <c r="J65" s="87" t="s">
        <v>10</v>
      </c>
      <c r="K65" s="86"/>
      <c r="L65" s="86"/>
      <c r="M65" s="86"/>
      <c r="N65" s="86"/>
      <c r="O65" s="86" t="s">
        <v>356</v>
      </c>
      <c r="P65" s="86" t="s">
        <v>305</v>
      </c>
      <c r="Q65" s="85"/>
      <c r="R65" s="85"/>
    </row>
    <row r="66" spans="1:18" s="88" customFormat="1">
      <c r="A66" s="43">
        <f t="shared" si="0"/>
        <v>65</v>
      </c>
      <c r="B66" s="43">
        <f>A65</f>
        <v>64</v>
      </c>
      <c r="C66" s="85" t="s">
        <v>365</v>
      </c>
      <c r="D66" s="85" t="s">
        <v>417</v>
      </c>
      <c r="E66" s="86">
        <v>5030</v>
      </c>
      <c r="F66" s="86">
        <v>1901</v>
      </c>
      <c r="G66" s="86"/>
      <c r="H66" s="86" t="s">
        <v>58</v>
      </c>
      <c r="I66" s="86" t="s">
        <v>65</v>
      </c>
      <c r="J66" s="87" t="s">
        <v>379</v>
      </c>
      <c r="K66" s="86"/>
      <c r="L66" s="86"/>
      <c r="M66" s="86"/>
      <c r="N66" s="86"/>
      <c r="O66" s="86" t="s">
        <v>356</v>
      </c>
      <c r="P66" s="86" t="s">
        <v>108</v>
      </c>
      <c r="Q66" s="85"/>
      <c r="R66" s="85"/>
    </row>
    <row r="67" spans="1:18" s="88" customFormat="1">
      <c r="A67" s="43">
        <f t="shared" si="0"/>
        <v>66</v>
      </c>
      <c r="B67" s="43"/>
      <c r="C67" s="85" t="s">
        <v>358</v>
      </c>
      <c r="D67" s="85" t="s">
        <v>418</v>
      </c>
      <c r="E67" s="86">
        <v>5031</v>
      </c>
      <c r="F67" s="86">
        <v>1901</v>
      </c>
      <c r="G67" s="86">
        <v>1903</v>
      </c>
      <c r="H67" s="86" t="s">
        <v>59</v>
      </c>
      <c r="I67" s="86" t="s">
        <v>65</v>
      </c>
      <c r="J67" s="87" t="s">
        <v>10</v>
      </c>
      <c r="K67" s="86"/>
      <c r="L67" s="86"/>
      <c r="M67" s="86"/>
      <c r="N67" s="86"/>
      <c r="O67" s="86" t="s">
        <v>356</v>
      </c>
      <c r="P67" s="86" t="s">
        <v>305</v>
      </c>
      <c r="Q67" s="85" t="s">
        <v>419</v>
      </c>
      <c r="R67" s="85"/>
    </row>
    <row r="68" spans="1:18" s="88" customFormat="1">
      <c r="A68" s="43">
        <f t="shared" si="0"/>
        <v>67</v>
      </c>
      <c r="B68" s="43"/>
      <c r="C68" s="73"/>
      <c r="D68" s="85" t="s">
        <v>420</v>
      </c>
      <c r="E68" s="86">
        <v>5032</v>
      </c>
      <c r="F68" s="86">
        <v>1901</v>
      </c>
      <c r="G68" s="86"/>
      <c r="H68" s="86" t="s">
        <v>59</v>
      </c>
      <c r="I68" s="86" t="s">
        <v>65</v>
      </c>
      <c r="J68" s="87" t="s">
        <v>10</v>
      </c>
      <c r="K68" s="86"/>
      <c r="L68" s="86"/>
      <c r="M68" s="86"/>
      <c r="N68" s="86"/>
      <c r="O68" s="86" t="s">
        <v>356</v>
      </c>
      <c r="P68" s="86" t="s">
        <v>305</v>
      </c>
      <c r="Q68" s="85"/>
      <c r="R68" s="85"/>
    </row>
    <row r="69" spans="1:18" s="88" customFormat="1">
      <c r="A69" s="43">
        <f t="shared" si="0"/>
        <v>68</v>
      </c>
      <c r="B69" s="43">
        <f>A71</f>
        <v>70</v>
      </c>
      <c r="C69" s="89" t="s">
        <v>358</v>
      </c>
      <c r="D69" s="85" t="s">
        <v>421</v>
      </c>
      <c r="E69" s="86">
        <v>5033</v>
      </c>
      <c r="F69" s="86">
        <v>1901</v>
      </c>
      <c r="G69" s="86">
        <v>1903</v>
      </c>
      <c r="H69" s="86" t="s">
        <v>59</v>
      </c>
      <c r="I69" s="86" t="s">
        <v>65</v>
      </c>
      <c r="J69" s="87"/>
      <c r="K69" s="86"/>
      <c r="L69" s="86"/>
      <c r="M69" s="86"/>
      <c r="N69" s="86"/>
      <c r="O69" s="86" t="s">
        <v>356</v>
      </c>
      <c r="P69" s="86" t="s">
        <v>128</v>
      </c>
      <c r="Q69" s="85" t="s">
        <v>369</v>
      </c>
      <c r="R69" s="85"/>
    </row>
    <row r="70" spans="1:18" s="88" customFormat="1">
      <c r="A70" s="43">
        <f t="shared" si="0"/>
        <v>69</v>
      </c>
      <c r="B70" s="43">
        <f>A70</f>
        <v>69</v>
      </c>
      <c r="C70" s="73" t="s">
        <v>365</v>
      </c>
      <c r="D70" s="73" t="s">
        <v>699</v>
      </c>
      <c r="E70" s="72">
        <v>5033</v>
      </c>
      <c r="F70" s="86">
        <v>1901</v>
      </c>
      <c r="G70" s="86"/>
      <c r="H70" s="86" t="s">
        <v>59</v>
      </c>
      <c r="I70" s="86" t="s">
        <v>65</v>
      </c>
      <c r="J70" s="87"/>
      <c r="K70" s="86"/>
      <c r="L70" s="86"/>
      <c r="M70" s="86"/>
      <c r="N70" s="86"/>
      <c r="O70" s="86" t="s">
        <v>356</v>
      </c>
      <c r="P70" s="72" t="s">
        <v>108</v>
      </c>
      <c r="Q70" s="85"/>
      <c r="R70" s="85"/>
    </row>
    <row r="71" spans="1:18" s="88" customFormat="1">
      <c r="A71" s="43">
        <f t="shared" si="0"/>
        <v>70</v>
      </c>
      <c r="B71" s="43"/>
      <c r="C71" s="73"/>
      <c r="D71" s="85" t="s">
        <v>422</v>
      </c>
      <c r="E71" s="86">
        <v>5034</v>
      </c>
      <c r="F71" s="86">
        <v>1901</v>
      </c>
      <c r="G71" s="86"/>
      <c r="H71" s="86" t="s">
        <v>59</v>
      </c>
      <c r="I71" s="86" t="s">
        <v>65</v>
      </c>
      <c r="J71" s="87" t="s">
        <v>10</v>
      </c>
      <c r="K71" s="86"/>
      <c r="L71" s="86"/>
      <c r="M71" s="86"/>
      <c r="N71" s="86"/>
      <c r="O71" s="86" t="s">
        <v>356</v>
      </c>
      <c r="P71" s="86" t="s">
        <v>305</v>
      </c>
      <c r="Q71" s="85"/>
      <c r="R71" s="85"/>
    </row>
    <row r="72" spans="1:18" s="88" customFormat="1">
      <c r="A72" s="43">
        <f t="shared" si="0"/>
        <v>71</v>
      </c>
      <c r="B72" s="43"/>
      <c r="C72" s="85" t="s">
        <v>358</v>
      </c>
      <c r="D72" s="85" t="s">
        <v>423</v>
      </c>
      <c r="E72" s="86">
        <v>5035</v>
      </c>
      <c r="F72" s="86">
        <v>1901</v>
      </c>
      <c r="G72" s="86">
        <v>1907</v>
      </c>
      <c r="H72" s="86" t="s">
        <v>59</v>
      </c>
      <c r="I72" s="86" t="s">
        <v>65</v>
      </c>
      <c r="J72" s="87" t="s">
        <v>103</v>
      </c>
      <c r="K72" s="86"/>
      <c r="L72" s="86"/>
      <c r="M72" s="86"/>
      <c r="N72" s="86"/>
      <c r="O72" s="86" t="s">
        <v>356</v>
      </c>
      <c r="P72" s="86" t="s">
        <v>305</v>
      </c>
      <c r="Q72" s="85" t="s">
        <v>383</v>
      </c>
      <c r="R72" s="85"/>
    </row>
    <row r="73" spans="1:18" s="88" customFormat="1">
      <c r="A73" s="43">
        <f t="shared" ref="A73:A140" si="1">A72+1</f>
        <v>72</v>
      </c>
      <c r="B73" s="43">
        <f>A75</f>
        <v>74</v>
      </c>
      <c r="C73" s="85" t="s">
        <v>365</v>
      </c>
      <c r="D73" s="85" t="s">
        <v>424</v>
      </c>
      <c r="E73" s="86">
        <v>5036</v>
      </c>
      <c r="F73" s="86">
        <v>1901</v>
      </c>
      <c r="G73" s="86"/>
      <c r="H73" s="86" t="s">
        <v>59</v>
      </c>
      <c r="I73" s="86" t="s">
        <v>65</v>
      </c>
      <c r="J73" s="87" t="s">
        <v>103</v>
      </c>
      <c r="K73" s="86"/>
      <c r="L73" s="86"/>
      <c r="M73" s="86"/>
      <c r="N73" s="86"/>
      <c r="O73" s="86" t="s">
        <v>356</v>
      </c>
      <c r="P73" s="86" t="s">
        <v>128</v>
      </c>
      <c r="Q73" s="85"/>
      <c r="R73" s="85"/>
    </row>
    <row r="74" spans="1:18" s="88" customFormat="1">
      <c r="A74" s="43">
        <f t="shared" si="1"/>
        <v>73</v>
      </c>
      <c r="B74" s="43">
        <f>A74</f>
        <v>73</v>
      </c>
      <c r="C74" s="85" t="s">
        <v>358</v>
      </c>
      <c r="D74" s="85" t="s">
        <v>425</v>
      </c>
      <c r="E74" s="86">
        <v>5036</v>
      </c>
      <c r="F74" s="86">
        <v>1901</v>
      </c>
      <c r="G74" s="86"/>
      <c r="H74" s="86" t="s">
        <v>59</v>
      </c>
      <c r="I74" s="86" t="s">
        <v>65</v>
      </c>
      <c r="J74" s="87" t="s">
        <v>103</v>
      </c>
      <c r="K74" s="86"/>
      <c r="L74" s="86"/>
      <c r="M74" s="86"/>
      <c r="N74" s="86"/>
      <c r="O74" s="86" t="s">
        <v>356</v>
      </c>
      <c r="P74" s="86" t="s">
        <v>128</v>
      </c>
      <c r="Q74" s="85"/>
      <c r="R74" s="85"/>
    </row>
    <row r="75" spans="1:18" s="88" customFormat="1">
      <c r="A75" s="43">
        <f t="shared" si="1"/>
        <v>74</v>
      </c>
      <c r="C75" s="85" t="s">
        <v>358</v>
      </c>
      <c r="D75" s="85" t="s">
        <v>426</v>
      </c>
      <c r="E75" s="86">
        <v>5037</v>
      </c>
      <c r="F75" s="86">
        <v>1902</v>
      </c>
      <c r="G75" s="86"/>
      <c r="H75" s="86" t="s">
        <v>59</v>
      </c>
      <c r="I75" s="86" t="s">
        <v>65</v>
      </c>
      <c r="J75" s="87" t="s">
        <v>307</v>
      </c>
      <c r="K75" s="86"/>
      <c r="L75" s="86"/>
      <c r="M75" s="86"/>
      <c r="N75" s="86"/>
      <c r="O75" s="86" t="s">
        <v>356</v>
      </c>
      <c r="P75" s="86" t="s">
        <v>128</v>
      </c>
      <c r="Q75" s="85"/>
      <c r="R75" s="85"/>
    </row>
    <row r="76" spans="1:18" s="88" customFormat="1">
      <c r="A76" s="43">
        <f t="shared" si="1"/>
        <v>75</v>
      </c>
      <c r="B76" s="43"/>
      <c r="C76" s="85" t="s">
        <v>365</v>
      </c>
      <c r="D76" s="85" t="s">
        <v>427</v>
      </c>
      <c r="E76" s="86">
        <v>5038</v>
      </c>
      <c r="F76" s="86">
        <v>1902</v>
      </c>
      <c r="G76" s="86"/>
      <c r="H76" s="86" t="s">
        <v>59</v>
      </c>
      <c r="I76" s="86" t="s">
        <v>65</v>
      </c>
      <c r="J76" s="87" t="s">
        <v>307</v>
      </c>
      <c r="K76" s="86"/>
      <c r="L76" s="86"/>
      <c r="M76" s="86"/>
      <c r="N76" s="86"/>
      <c r="O76" s="86" t="s">
        <v>356</v>
      </c>
      <c r="P76" s="86" t="s">
        <v>128</v>
      </c>
      <c r="Q76" s="85"/>
      <c r="R76" s="85"/>
    </row>
    <row r="77" spans="1:18" s="88" customFormat="1">
      <c r="A77" s="43">
        <f t="shared" si="1"/>
        <v>76</v>
      </c>
      <c r="B77" s="43">
        <f>A78</f>
        <v>77</v>
      </c>
      <c r="C77" s="85" t="s">
        <v>365</v>
      </c>
      <c r="D77" s="85" t="s">
        <v>428</v>
      </c>
      <c r="E77" s="86">
        <v>5039</v>
      </c>
      <c r="F77" s="86">
        <v>1902</v>
      </c>
      <c r="G77" s="86">
        <v>1905</v>
      </c>
      <c r="H77" s="86" t="s">
        <v>59</v>
      </c>
      <c r="I77" s="86" t="s">
        <v>65</v>
      </c>
      <c r="J77" s="87" t="s">
        <v>307</v>
      </c>
      <c r="K77" s="86"/>
      <c r="L77" s="86"/>
      <c r="M77" s="86"/>
      <c r="N77" s="86"/>
      <c r="O77" s="86" t="s">
        <v>356</v>
      </c>
      <c r="P77" s="86" t="s">
        <v>128</v>
      </c>
      <c r="Q77" s="85" t="s">
        <v>429</v>
      </c>
      <c r="R77" s="85"/>
    </row>
    <row r="78" spans="1:18" s="88" customFormat="1">
      <c r="A78" s="43">
        <f t="shared" si="1"/>
        <v>77</v>
      </c>
      <c r="B78" s="43">
        <f>A77</f>
        <v>76</v>
      </c>
      <c r="C78" s="85" t="s">
        <v>358</v>
      </c>
      <c r="D78" s="85" t="s">
        <v>428</v>
      </c>
      <c r="E78" s="86">
        <v>5039</v>
      </c>
      <c r="F78" s="86">
        <v>1902</v>
      </c>
      <c r="G78" s="86">
        <v>1901</v>
      </c>
      <c r="H78" s="86" t="s">
        <v>59</v>
      </c>
      <c r="I78" s="86" t="s">
        <v>65</v>
      </c>
      <c r="J78" s="87" t="s">
        <v>307</v>
      </c>
      <c r="K78" s="86"/>
      <c r="L78" s="86"/>
      <c r="M78" s="86"/>
      <c r="N78" s="86"/>
      <c r="O78" s="86" t="s">
        <v>356</v>
      </c>
      <c r="P78" s="86" t="s">
        <v>128</v>
      </c>
      <c r="Q78" s="85" t="s">
        <v>369</v>
      </c>
      <c r="R78" s="85"/>
    </row>
    <row r="79" spans="1:18" s="88" customFormat="1">
      <c r="A79" s="43">
        <f t="shared" si="1"/>
        <v>78</v>
      </c>
      <c r="B79" s="43"/>
      <c r="C79" s="85" t="s">
        <v>358</v>
      </c>
      <c r="D79" s="85" t="s">
        <v>400</v>
      </c>
      <c r="E79" s="86">
        <v>5039</v>
      </c>
      <c r="F79" s="86">
        <v>1902</v>
      </c>
      <c r="G79" s="86">
        <v>1906</v>
      </c>
      <c r="H79" s="86" t="s">
        <v>59</v>
      </c>
      <c r="I79" s="86" t="s">
        <v>65</v>
      </c>
      <c r="J79" s="87" t="s">
        <v>307</v>
      </c>
      <c r="K79" s="86"/>
      <c r="L79" s="86"/>
      <c r="M79" s="86" t="s">
        <v>374</v>
      </c>
      <c r="N79" s="86"/>
      <c r="O79" s="86" t="s">
        <v>356</v>
      </c>
      <c r="P79" s="86" t="s">
        <v>128</v>
      </c>
      <c r="Q79" s="85" t="s">
        <v>383</v>
      </c>
      <c r="R79" s="85"/>
    </row>
    <row r="80" spans="1:18" s="88" customFormat="1">
      <c r="A80" s="43">
        <f t="shared" si="1"/>
        <v>79</v>
      </c>
      <c r="B80" s="43"/>
      <c r="C80" s="85" t="s">
        <v>358</v>
      </c>
      <c r="D80" s="85" t="s">
        <v>430</v>
      </c>
      <c r="E80" s="86">
        <v>5040</v>
      </c>
      <c r="F80" s="86">
        <v>1902</v>
      </c>
      <c r="G80" s="86"/>
      <c r="H80" s="86" t="s">
        <v>59</v>
      </c>
      <c r="I80" s="86" t="s">
        <v>65</v>
      </c>
      <c r="J80" s="87" t="s">
        <v>307</v>
      </c>
      <c r="K80" s="86"/>
      <c r="L80" s="86"/>
      <c r="M80" s="86"/>
      <c r="N80" s="86"/>
      <c r="O80" s="86" t="s">
        <v>356</v>
      </c>
      <c r="P80" s="86" t="s">
        <v>128</v>
      </c>
      <c r="Q80" s="85"/>
      <c r="R80" s="85"/>
    </row>
    <row r="81" spans="1:18" s="88" customFormat="1">
      <c r="A81" s="43">
        <f t="shared" si="1"/>
        <v>80</v>
      </c>
      <c r="B81" s="43"/>
      <c r="C81" s="85" t="s">
        <v>358</v>
      </c>
      <c r="D81" s="85" t="s">
        <v>431</v>
      </c>
      <c r="E81" s="86">
        <v>5040</v>
      </c>
      <c r="F81" s="86">
        <v>1902</v>
      </c>
      <c r="G81" s="86">
        <v>1905</v>
      </c>
      <c r="H81" s="86" t="s">
        <v>59</v>
      </c>
      <c r="I81" s="86" t="s">
        <v>65</v>
      </c>
      <c r="J81" s="87" t="s">
        <v>307</v>
      </c>
      <c r="K81" s="86"/>
      <c r="L81" s="86"/>
      <c r="M81" s="86"/>
      <c r="N81" s="86"/>
      <c r="O81" s="86" t="s">
        <v>58</v>
      </c>
      <c r="P81" s="86" t="s">
        <v>128</v>
      </c>
      <c r="Q81" s="85" t="s">
        <v>10</v>
      </c>
      <c r="R81" s="85"/>
    </row>
    <row r="82" spans="1:18" s="88" customFormat="1">
      <c r="A82" s="43">
        <f t="shared" si="1"/>
        <v>81</v>
      </c>
      <c r="B82" s="43"/>
      <c r="C82" s="85" t="s">
        <v>358</v>
      </c>
      <c r="D82" s="85" t="s">
        <v>432</v>
      </c>
      <c r="E82" s="86">
        <v>5041</v>
      </c>
      <c r="F82" s="86">
        <v>1902</v>
      </c>
      <c r="G82" s="86"/>
      <c r="H82" s="86" t="s">
        <v>58</v>
      </c>
      <c r="I82" s="86" t="s">
        <v>65</v>
      </c>
      <c r="J82" s="87" t="s">
        <v>103</v>
      </c>
      <c r="K82" s="86"/>
      <c r="L82" s="86"/>
      <c r="M82" s="86"/>
      <c r="N82" s="86"/>
      <c r="O82" s="86" t="s">
        <v>356</v>
      </c>
      <c r="P82" s="86" t="s">
        <v>128</v>
      </c>
      <c r="Q82" s="85"/>
      <c r="R82" s="85"/>
    </row>
    <row r="83" spans="1:18" s="88" customFormat="1">
      <c r="A83" s="43">
        <f t="shared" si="1"/>
        <v>82</v>
      </c>
      <c r="B83" s="43">
        <f>A84</f>
        <v>83</v>
      </c>
      <c r="C83" s="85" t="s">
        <v>667</v>
      </c>
      <c r="D83" s="85" t="s">
        <v>433</v>
      </c>
      <c r="E83" s="86">
        <v>5042</v>
      </c>
      <c r="F83" s="86">
        <v>1902</v>
      </c>
      <c r="G83" s="86"/>
      <c r="H83" s="86" t="s">
        <v>58</v>
      </c>
      <c r="I83" s="86" t="s">
        <v>65</v>
      </c>
      <c r="J83" s="87" t="s">
        <v>378</v>
      </c>
      <c r="K83" s="86"/>
      <c r="L83" s="86"/>
      <c r="M83" s="86"/>
      <c r="N83" s="86"/>
      <c r="O83" s="86" t="s">
        <v>58</v>
      </c>
      <c r="P83" s="86" t="s">
        <v>108</v>
      </c>
      <c r="Q83" s="85"/>
      <c r="R83" s="85"/>
    </row>
    <row r="84" spans="1:18" s="88" customFormat="1">
      <c r="A84" s="43">
        <f t="shared" si="1"/>
        <v>83</v>
      </c>
      <c r="B84" s="43">
        <f>A83</f>
        <v>82</v>
      </c>
      <c r="C84" s="85" t="s">
        <v>358</v>
      </c>
      <c r="D84" s="85" t="s">
        <v>433</v>
      </c>
      <c r="E84" s="86">
        <v>5042</v>
      </c>
      <c r="F84" s="86"/>
      <c r="G84" s="86"/>
      <c r="H84" s="86" t="s">
        <v>58</v>
      </c>
      <c r="I84" s="86" t="s">
        <v>65</v>
      </c>
      <c r="J84" s="87" t="s">
        <v>378</v>
      </c>
      <c r="K84" s="86"/>
      <c r="L84" s="86"/>
      <c r="M84" s="86"/>
      <c r="N84" s="86"/>
      <c r="O84" s="86" t="s">
        <v>58</v>
      </c>
      <c r="P84" s="86" t="s">
        <v>305</v>
      </c>
      <c r="Q84" s="85"/>
      <c r="R84" s="85"/>
    </row>
    <row r="85" spans="1:18" s="88" customFormat="1">
      <c r="A85" s="43">
        <f t="shared" si="1"/>
        <v>84</v>
      </c>
      <c r="B85" s="43"/>
      <c r="C85" s="85" t="s">
        <v>365</v>
      </c>
      <c r="D85" s="85" t="s">
        <v>712</v>
      </c>
      <c r="E85" s="86">
        <v>5043</v>
      </c>
      <c r="F85" s="86">
        <v>1902</v>
      </c>
      <c r="G85" s="86"/>
      <c r="H85" s="86" t="s">
        <v>58</v>
      </c>
      <c r="I85" s="86" t="s">
        <v>65</v>
      </c>
      <c r="J85" s="87" t="s">
        <v>103</v>
      </c>
      <c r="K85" s="86"/>
      <c r="L85" s="86"/>
      <c r="M85" s="86"/>
      <c r="N85" s="86"/>
      <c r="O85" s="86" t="s">
        <v>356</v>
      </c>
      <c r="P85" s="86" t="s">
        <v>128</v>
      </c>
      <c r="Q85" s="85"/>
      <c r="R85" s="85"/>
    </row>
    <row r="86" spans="1:18" s="88" customFormat="1">
      <c r="A86" s="43">
        <f t="shared" si="1"/>
        <v>85</v>
      </c>
      <c r="B86" s="43">
        <f>A88</f>
        <v>87</v>
      </c>
      <c r="C86" s="85" t="s">
        <v>358</v>
      </c>
      <c r="D86" s="85" t="s">
        <v>711</v>
      </c>
      <c r="E86" s="86">
        <v>5044</v>
      </c>
      <c r="F86" s="86">
        <v>1902</v>
      </c>
      <c r="G86" s="86"/>
      <c r="H86" s="86" t="s">
        <v>59</v>
      </c>
      <c r="I86" s="86" t="s">
        <v>65</v>
      </c>
      <c r="J86" s="87" t="s">
        <v>307</v>
      </c>
      <c r="K86" s="86"/>
      <c r="L86" s="86"/>
      <c r="M86" s="86"/>
      <c r="N86" s="86"/>
      <c r="O86" s="86" t="s">
        <v>356</v>
      </c>
      <c r="P86" s="86" t="s">
        <v>128</v>
      </c>
      <c r="R86" s="73" t="s">
        <v>393</v>
      </c>
    </row>
    <row r="87" spans="1:18" s="88" customFormat="1">
      <c r="A87" s="43">
        <f t="shared" si="1"/>
        <v>86</v>
      </c>
      <c r="B87" s="43"/>
      <c r="C87" s="85" t="s">
        <v>358</v>
      </c>
      <c r="D87" s="85" t="s">
        <v>434</v>
      </c>
      <c r="E87" s="86">
        <v>5044</v>
      </c>
      <c r="F87" s="86">
        <v>1902</v>
      </c>
      <c r="G87" s="86"/>
      <c r="H87" s="86" t="s">
        <v>59</v>
      </c>
      <c r="I87" s="86" t="s">
        <v>65</v>
      </c>
      <c r="J87" s="87" t="s">
        <v>10</v>
      </c>
      <c r="K87" s="86"/>
      <c r="L87" s="86"/>
      <c r="M87" s="86"/>
      <c r="N87" s="86"/>
      <c r="O87" s="86" t="s">
        <v>356</v>
      </c>
      <c r="P87" s="86" t="s">
        <v>305</v>
      </c>
      <c r="R87" s="73" t="s">
        <v>393</v>
      </c>
    </row>
    <row r="88" spans="1:18" s="88" customFormat="1">
      <c r="A88" s="43">
        <f t="shared" si="1"/>
        <v>87</v>
      </c>
      <c r="B88" s="43">
        <f>A86</f>
        <v>85</v>
      </c>
      <c r="C88" s="73" t="s">
        <v>365</v>
      </c>
      <c r="D88" s="73" t="s">
        <v>714</v>
      </c>
      <c r="E88" s="72">
        <v>5044</v>
      </c>
      <c r="F88" s="86">
        <v>1902</v>
      </c>
      <c r="G88" s="86"/>
      <c r="H88" s="86" t="s">
        <v>59</v>
      </c>
      <c r="I88" s="86" t="s">
        <v>65</v>
      </c>
      <c r="J88" s="130" t="s">
        <v>713</v>
      </c>
      <c r="K88" s="86"/>
      <c r="L88" s="86"/>
      <c r="M88" s="86"/>
      <c r="N88" s="86"/>
      <c r="O88" s="86" t="s">
        <v>356</v>
      </c>
      <c r="P88" s="72" t="s">
        <v>108</v>
      </c>
      <c r="R88" s="73" t="s">
        <v>393</v>
      </c>
    </row>
    <row r="89" spans="1:18" s="88" customFormat="1">
      <c r="A89" s="43">
        <f t="shared" si="1"/>
        <v>88</v>
      </c>
      <c r="B89" s="43">
        <f>A90</f>
        <v>89</v>
      </c>
      <c r="C89" s="85" t="s">
        <v>358</v>
      </c>
      <c r="D89" s="85" t="s">
        <v>392</v>
      </c>
      <c r="E89" s="86">
        <v>5045</v>
      </c>
      <c r="F89" s="86">
        <v>1902</v>
      </c>
      <c r="G89" s="86"/>
      <c r="H89" s="86" t="s">
        <v>59</v>
      </c>
      <c r="I89" s="86" t="s">
        <v>65</v>
      </c>
      <c r="J89" s="87" t="s">
        <v>103</v>
      </c>
      <c r="K89" s="86"/>
      <c r="L89" s="86"/>
      <c r="M89" s="86"/>
      <c r="N89" s="86"/>
      <c r="O89" s="86" t="s">
        <v>356</v>
      </c>
      <c r="P89" s="86" t="s">
        <v>128</v>
      </c>
      <c r="Q89" s="85"/>
      <c r="R89" s="85"/>
    </row>
    <row r="90" spans="1:18" s="88" customFormat="1">
      <c r="A90" s="43">
        <f t="shared" si="1"/>
        <v>89</v>
      </c>
      <c r="B90" s="43">
        <f>A89</f>
        <v>88</v>
      </c>
      <c r="C90" s="85" t="s">
        <v>358</v>
      </c>
      <c r="D90" s="85" t="s">
        <v>435</v>
      </c>
      <c r="E90" s="86">
        <v>5045</v>
      </c>
      <c r="F90" s="86">
        <v>1902</v>
      </c>
      <c r="G90" s="86">
        <v>1905</v>
      </c>
      <c r="H90" s="86" t="s">
        <v>59</v>
      </c>
      <c r="I90" s="86" t="s">
        <v>65</v>
      </c>
      <c r="J90" s="87" t="s">
        <v>378</v>
      </c>
      <c r="K90" s="86"/>
      <c r="L90" s="86"/>
      <c r="M90" s="86"/>
      <c r="N90" s="86"/>
      <c r="O90" s="86" t="s">
        <v>356</v>
      </c>
      <c r="P90" s="86" t="s">
        <v>128</v>
      </c>
      <c r="Q90" s="85" t="s">
        <v>383</v>
      </c>
      <c r="R90" s="85"/>
    </row>
    <row r="91" spans="1:18" s="88" customFormat="1">
      <c r="A91" s="43">
        <f t="shared" si="1"/>
        <v>90</v>
      </c>
      <c r="B91" s="43"/>
      <c r="C91" s="85" t="s">
        <v>358</v>
      </c>
      <c r="D91" s="85" t="s">
        <v>361</v>
      </c>
      <c r="E91" s="86">
        <v>5046</v>
      </c>
      <c r="F91" s="86">
        <v>1902</v>
      </c>
      <c r="G91" s="86">
        <v>1907</v>
      </c>
      <c r="H91" s="86" t="s">
        <v>59</v>
      </c>
      <c r="I91" s="86" t="s">
        <v>65</v>
      </c>
      <c r="J91" s="87" t="s">
        <v>103</v>
      </c>
      <c r="K91" s="86"/>
      <c r="L91" s="86"/>
      <c r="M91" s="86"/>
      <c r="N91" s="86"/>
      <c r="O91" s="86" t="s">
        <v>356</v>
      </c>
      <c r="P91" s="86" t="s">
        <v>305</v>
      </c>
      <c r="Q91" s="85" t="s">
        <v>383</v>
      </c>
      <c r="R91" s="73" t="s">
        <v>436</v>
      </c>
    </row>
    <row r="92" spans="1:18" s="88" customFormat="1">
      <c r="A92" s="43">
        <f t="shared" si="1"/>
        <v>91</v>
      </c>
      <c r="B92" s="43">
        <f>A93</f>
        <v>92</v>
      </c>
      <c r="C92" s="85" t="s">
        <v>358</v>
      </c>
      <c r="D92" s="85" t="s">
        <v>400</v>
      </c>
      <c r="E92" s="86">
        <v>5047</v>
      </c>
      <c r="F92" s="86">
        <v>1902</v>
      </c>
      <c r="G92" s="86">
        <v>1906</v>
      </c>
      <c r="H92" s="86" t="s">
        <v>59</v>
      </c>
      <c r="I92" s="86" t="s">
        <v>65</v>
      </c>
      <c r="J92" s="87" t="s">
        <v>379</v>
      </c>
      <c r="K92" s="86"/>
      <c r="L92" s="86"/>
      <c r="M92" s="86"/>
      <c r="N92" s="86"/>
      <c r="O92" s="86" t="s">
        <v>356</v>
      </c>
      <c r="P92" s="86" t="s">
        <v>128</v>
      </c>
      <c r="Q92" s="85" t="s">
        <v>383</v>
      </c>
      <c r="R92" s="85"/>
    </row>
    <row r="93" spans="1:18" s="88" customFormat="1">
      <c r="A93" s="43">
        <f t="shared" si="1"/>
        <v>92</v>
      </c>
      <c r="B93" s="43">
        <f>A92</f>
        <v>91</v>
      </c>
      <c r="C93" s="85" t="s">
        <v>358</v>
      </c>
      <c r="D93" s="85" t="s">
        <v>437</v>
      </c>
      <c r="E93" s="86">
        <v>5047</v>
      </c>
      <c r="F93" s="86">
        <v>1902</v>
      </c>
      <c r="G93" s="86">
        <v>1905</v>
      </c>
      <c r="H93" s="86" t="s">
        <v>59</v>
      </c>
      <c r="I93" s="86" t="s">
        <v>65</v>
      </c>
      <c r="J93" s="87" t="s">
        <v>378</v>
      </c>
      <c r="K93" s="86"/>
      <c r="L93" s="86"/>
      <c r="M93" s="86"/>
      <c r="N93" s="86"/>
      <c r="O93" s="86" t="s">
        <v>356</v>
      </c>
      <c r="P93" s="86" t="s">
        <v>108</v>
      </c>
      <c r="Q93" s="85" t="s">
        <v>438</v>
      </c>
      <c r="R93" s="85"/>
    </row>
    <row r="94" spans="1:18" s="88" customFormat="1">
      <c r="A94" s="43">
        <f t="shared" si="1"/>
        <v>93</v>
      </c>
      <c r="B94" s="43">
        <f>A95</f>
        <v>94</v>
      </c>
      <c r="C94" s="85" t="s">
        <v>358</v>
      </c>
      <c r="D94" s="85" t="s">
        <v>439</v>
      </c>
      <c r="E94" s="86">
        <v>5048</v>
      </c>
      <c r="F94" s="86">
        <v>1902</v>
      </c>
      <c r="G94" s="86">
        <v>1905</v>
      </c>
      <c r="H94" s="86" t="s">
        <v>59</v>
      </c>
      <c r="I94" s="86" t="s">
        <v>65</v>
      </c>
      <c r="J94" s="87" t="s">
        <v>10</v>
      </c>
      <c r="K94" s="86"/>
      <c r="L94" s="86"/>
      <c r="M94" s="86"/>
      <c r="N94" s="86"/>
      <c r="O94" s="86" t="s">
        <v>58</v>
      </c>
      <c r="P94" s="86" t="s">
        <v>305</v>
      </c>
      <c r="Q94" s="85" t="s">
        <v>440</v>
      </c>
      <c r="R94" s="85"/>
    </row>
    <row r="95" spans="1:18" s="88" customFormat="1">
      <c r="A95" s="43">
        <f t="shared" si="1"/>
        <v>94</v>
      </c>
      <c r="B95" s="43">
        <f>A94</f>
        <v>93</v>
      </c>
      <c r="C95" s="85" t="s">
        <v>667</v>
      </c>
      <c r="D95" s="85" t="s">
        <v>439</v>
      </c>
      <c r="E95" s="86">
        <v>5048</v>
      </c>
      <c r="F95" s="86"/>
      <c r="G95" s="86"/>
      <c r="H95" s="86" t="s">
        <v>59</v>
      </c>
      <c r="I95" s="86" t="s">
        <v>65</v>
      </c>
      <c r="J95" s="87" t="s">
        <v>521</v>
      </c>
      <c r="K95" s="86"/>
      <c r="L95" s="86"/>
      <c r="M95" s="86"/>
      <c r="N95" s="86"/>
      <c r="O95" s="86" t="s">
        <v>58</v>
      </c>
      <c r="P95" s="86" t="s">
        <v>108</v>
      </c>
      <c r="Q95" s="85"/>
      <c r="R95" s="85"/>
    </row>
    <row r="96" spans="1:18" s="88" customFormat="1">
      <c r="A96" s="43">
        <f t="shared" si="1"/>
        <v>95</v>
      </c>
      <c r="B96" s="43">
        <f>A97</f>
        <v>96</v>
      </c>
      <c r="C96" s="85" t="s">
        <v>358</v>
      </c>
      <c r="D96" s="85" t="s">
        <v>441</v>
      </c>
      <c r="E96" s="86">
        <v>5049</v>
      </c>
      <c r="F96" s="86">
        <v>1902</v>
      </c>
      <c r="G96" s="86"/>
      <c r="H96" s="86" t="s">
        <v>59</v>
      </c>
      <c r="I96" s="86" t="s">
        <v>65</v>
      </c>
      <c r="J96" s="87" t="s">
        <v>307</v>
      </c>
      <c r="K96" s="86" t="s">
        <v>374</v>
      </c>
      <c r="L96" s="86"/>
      <c r="M96" s="86"/>
      <c r="N96" s="86"/>
      <c r="O96" s="86" t="s">
        <v>356</v>
      </c>
      <c r="P96" s="86" t="s">
        <v>108</v>
      </c>
      <c r="Q96" s="85"/>
      <c r="R96" s="85"/>
    </row>
    <row r="97" spans="1:18" s="88" customFormat="1">
      <c r="A97" s="43">
        <f t="shared" si="1"/>
        <v>96</v>
      </c>
      <c r="B97" s="43">
        <f>A96</f>
        <v>95</v>
      </c>
      <c r="C97" s="85" t="s">
        <v>667</v>
      </c>
      <c r="D97" s="85" t="s">
        <v>442</v>
      </c>
      <c r="E97" s="86">
        <v>5049</v>
      </c>
      <c r="F97" s="86">
        <v>1902</v>
      </c>
      <c r="G97" s="86"/>
      <c r="H97" s="86" t="s">
        <v>59</v>
      </c>
      <c r="I97" s="86" t="s">
        <v>65</v>
      </c>
      <c r="J97" s="87" t="s">
        <v>307</v>
      </c>
      <c r="K97" s="86" t="s">
        <v>374</v>
      </c>
      <c r="L97" s="86"/>
      <c r="M97" s="86"/>
      <c r="N97" s="86"/>
      <c r="O97" s="86" t="s">
        <v>58</v>
      </c>
      <c r="P97" s="86" t="s">
        <v>108</v>
      </c>
      <c r="Q97" s="85"/>
      <c r="R97" s="85"/>
    </row>
    <row r="98" spans="1:18" s="88" customFormat="1">
      <c r="A98" s="43">
        <f t="shared" si="1"/>
        <v>97</v>
      </c>
      <c r="B98" s="43"/>
      <c r="C98" s="85" t="s">
        <v>358</v>
      </c>
      <c r="D98" s="85" t="s">
        <v>443</v>
      </c>
      <c r="E98" s="86">
        <v>5050</v>
      </c>
      <c r="F98" s="86">
        <v>1902</v>
      </c>
      <c r="G98" s="86"/>
      <c r="H98" s="86" t="s">
        <v>59</v>
      </c>
      <c r="I98" s="86" t="s">
        <v>65</v>
      </c>
      <c r="J98" s="87" t="s">
        <v>378</v>
      </c>
      <c r="K98" s="86"/>
      <c r="L98" s="86"/>
      <c r="M98" s="86"/>
      <c r="N98" s="86"/>
      <c r="O98" s="86" t="s">
        <v>356</v>
      </c>
      <c r="P98" s="86" t="s">
        <v>305</v>
      </c>
      <c r="Q98" s="85"/>
      <c r="R98" s="85"/>
    </row>
    <row r="99" spans="1:18" s="88" customFormat="1">
      <c r="A99" s="43">
        <f t="shared" si="1"/>
        <v>98</v>
      </c>
      <c r="B99" s="43">
        <f>A101</f>
        <v>100</v>
      </c>
      <c r="C99" s="85" t="s">
        <v>358</v>
      </c>
      <c r="D99" s="85" t="s">
        <v>400</v>
      </c>
      <c r="E99" s="86">
        <v>5051</v>
      </c>
      <c r="F99" s="86">
        <v>1902</v>
      </c>
      <c r="G99" s="86"/>
      <c r="H99" s="86" t="s">
        <v>59</v>
      </c>
      <c r="I99" s="86" t="s">
        <v>65</v>
      </c>
      <c r="J99" s="87" t="s">
        <v>102</v>
      </c>
      <c r="K99" s="86"/>
      <c r="L99" s="86"/>
      <c r="M99" s="86"/>
      <c r="N99" s="86"/>
      <c r="O99" s="86" t="s">
        <v>356</v>
      </c>
      <c r="P99" s="86" t="s">
        <v>128</v>
      </c>
      <c r="Q99" s="85"/>
      <c r="R99" s="73" t="s">
        <v>393</v>
      </c>
    </row>
    <row r="100" spans="1:18" s="88" customFormat="1">
      <c r="A100" s="43">
        <f t="shared" si="1"/>
        <v>99</v>
      </c>
      <c r="B100" s="43"/>
      <c r="C100" s="85" t="s">
        <v>358</v>
      </c>
      <c r="D100" s="85" t="s">
        <v>444</v>
      </c>
      <c r="E100" s="86">
        <v>5051</v>
      </c>
      <c r="F100" s="86">
        <v>1902</v>
      </c>
      <c r="G100" s="86"/>
      <c r="H100" s="86" t="s">
        <v>59</v>
      </c>
      <c r="I100" s="86" t="s">
        <v>65</v>
      </c>
      <c r="J100" s="87" t="s">
        <v>102</v>
      </c>
      <c r="K100" s="86"/>
      <c r="L100" s="86"/>
      <c r="M100" s="86"/>
      <c r="N100" s="86"/>
      <c r="O100" s="86" t="s">
        <v>356</v>
      </c>
      <c r="P100" s="86" t="s">
        <v>128</v>
      </c>
      <c r="Q100" s="85"/>
      <c r="R100" s="73" t="s">
        <v>393</v>
      </c>
    </row>
    <row r="101" spans="1:18" s="88" customFormat="1">
      <c r="A101" s="43">
        <f t="shared" si="1"/>
        <v>100</v>
      </c>
      <c r="B101" s="43">
        <f>A99</f>
        <v>98</v>
      </c>
      <c r="C101" s="73" t="s">
        <v>358</v>
      </c>
      <c r="D101" s="73" t="s">
        <v>400</v>
      </c>
      <c r="E101" s="72">
        <v>5051</v>
      </c>
      <c r="F101" s="86"/>
      <c r="G101" s="86"/>
      <c r="H101" s="86" t="s">
        <v>59</v>
      </c>
      <c r="I101" s="86" t="s">
        <v>65</v>
      </c>
      <c r="J101" s="130" t="s">
        <v>104</v>
      </c>
      <c r="K101" s="86"/>
      <c r="L101" s="86"/>
      <c r="M101" s="86"/>
      <c r="N101" s="86"/>
      <c r="O101" s="86" t="s">
        <v>356</v>
      </c>
      <c r="P101" s="72" t="s">
        <v>108</v>
      </c>
      <c r="Q101" s="85"/>
      <c r="R101" s="73" t="s">
        <v>393</v>
      </c>
    </row>
    <row r="102" spans="1:18" s="88" customFormat="1">
      <c r="A102" s="43">
        <f t="shared" si="1"/>
        <v>101</v>
      </c>
      <c r="B102" s="43"/>
      <c r="C102" s="89" t="s">
        <v>358</v>
      </c>
      <c r="D102" s="85" t="s">
        <v>445</v>
      </c>
      <c r="E102" s="86">
        <v>5052</v>
      </c>
      <c r="F102" s="86">
        <v>1902</v>
      </c>
      <c r="G102" s="86">
        <v>1907</v>
      </c>
      <c r="H102" s="86" t="s">
        <v>59</v>
      </c>
      <c r="I102" s="86" t="s">
        <v>65</v>
      </c>
      <c r="J102" s="87" t="s">
        <v>307</v>
      </c>
      <c r="K102" s="86" t="s">
        <v>374</v>
      </c>
      <c r="L102" s="86"/>
      <c r="M102" s="86"/>
      <c r="N102" s="86"/>
      <c r="O102" s="86" t="s">
        <v>356</v>
      </c>
      <c r="P102" s="86" t="s">
        <v>305</v>
      </c>
      <c r="Q102" s="85" t="s">
        <v>383</v>
      </c>
      <c r="R102" s="85"/>
    </row>
    <row r="103" spans="1:18" s="88" customFormat="1">
      <c r="A103" s="43">
        <f t="shared" si="1"/>
        <v>102</v>
      </c>
      <c r="B103" s="43"/>
      <c r="C103" s="73"/>
      <c r="D103" s="85" t="s">
        <v>446</v>
      </c>
      <c r="E103" s="86">
        <v>5053</v>
      </c>
      <c r="F103" s="86">
        <v>1902</v>
      </c>
      <c r="G103" s="86"/>
      <c r="H103" s="86" t="s">
        <v>58</v>
      </c>
      <c r="I103" s="86" t="s">
        <v>65</v>
      </c>
      <c r="J103" s="87" t="s">
        <v>10</v>
      </c>
      <c r="K103" s="86"/>
      <c r="L103" s="86"/>
      <c r="M103" s="86"/>
      <c r="N103" s="86"/>
      <c r="O103" s="86" t="s">
        <v>356</v>
      </c>
      <c r="P103" s="86" t="s">
        <v>305</v>
      </c>
      <c r="Q103" s="85"/>
      <c r="R103" s="73" t="s">
        <v>447</v>
      </c>
    </row>
    <row r="104" spans="1:18" s="88" customFormat="1">
      <c r="A104" s="43">
        <f t="shared" si="1"/>
        <v>103</v>
      </c>
      <c r="B104" s="43"/>
      <c r="C104" s="89" t="s">
        <v>591</v>
      </c>
      <c r="D104" s="85" t="s">
        <v>448</v>
      </c>
      <c r="E104" s="86">
        <v>5054</v>
      </c>
      <c r="F104" s="86">
        <v>1902</v>
      </c>
      <c r="G104" s="86"/>
      <c r="H104" s="86" t="s">
        <v>59</v>
      </c>
      <c r="I104" s="86" t="s">
        <v>65</v>
      </c>
      <c r="J104" s="87" t="s">
        <v>590</v>
      </c>
      <c r="K104" s="86"/>
      <c r="L104" s="86"/>
      <c r="M104" s="86"/>
      <c r="N104" s="86"/>
      <c r="O104" s="86" t="s">
        <v>356</v>
      </c>
      <c r="P104" s="86" t="s">
        <v>305</v>
      </c>
      <c r="Q104" s="85" t="s">
        <v>449</v>
      </c>
      <c r="R104" s="85"/>
    </row>
    <row r="105" spans="1:18" s="88" customFormat="1">
      <c r="A105" s="43">
        <f t="shared" si="1"/>
        <v>104</v>
      </c>
      <c r="B105" s="43"/>
      <c r="C105" s="85" t="s">
        <v>450</v>
      </c>
      <c r="D105" s="85" t="s">
        <v>451</v>
      </c>
      <c r="E105" s="86">
        <v>5055</v>
      </c>
      <c r="F105" s="86">
        <v>1903</v>
      </c>
      <c r="G105" s="86"/>
      <c r="H105" s="86" t="s">
        <v>59</v>
      </c>
      <c r="I105" s="86" t="s">
        <v>65</v>
      </c>
      <c r="J105" s="87" t="s">
        <v>452</v>
      </c>
      <c r="K105" s="86"/>
      <c r="L105" s="86"/>
      <c r="M105" s="86"/>
      <c r="N105" s="86"/>
      <c r="O105" s="86" t="s">
        <v>70</v>
      </c>
      <c r="P105" s="86" t="s">
        <v>128</v>
      </c>
      <c r="Q105" s="85"/>
      <c r="R105" s="85"/>
    </row>
    <row r="106" spans="1:18" s="88" customFormat="1">
      <c r="A106" s="43">
        <f t="shared" si="1"/>
        <v>105</v>
      </c>
      <c r="B106" s="43"/>
      <c r="C106" s="85" t="s">
        <v>450</v>
      </c>
      <c r="D106" s="85" t="s">
        <v>453</v>
      </c>
      <c r="E106" s="86">
        <v>5056</v>
      </c>
      <c r="F106" s="86">
        <v>1903</v>
      </c>
      <c r="G106" s="86">
        <v>1910</v>
      </c>
      <c r="H106" s="86" t="s">
        <v>59</v>
      </c>
      <c r="I106" s="86" t="s">
        <v>65</v>
      </c>
      <c r="J106" s="87" t="s">
        <v>452</v>
      </c>
      <c r="K106" s="86"/>
      <c r="L106" s="86"/>
      <c r="M106" s="86"/>
      <c r="N106" s="86"/>
      <c r="O106" s="86" t="s">
        <v>70</v>
      </c>
      <c r="P106" s="86" t="s">
        <v>108</v>
      </c>
      <c r="Q106" s="85" t="s">
        <v>383</v>
      </c>
      <c r="R106" s="85"/>
    </row>
    <row r="107" spans="1:18" s="88" customFormat="1">
      <c r="A107" s="43">
        <f t="shared" si="1"/>
        <v>106</v>
      </c>
      <c r="B107" s="43"/>
      <c r="C107" s="85" t="s">
        <v>450</v>
      </c>
      <c r="D107" s="85" t="s">
        <v>453</v>
      </c>
      <c r="E107" s="86">
        <v>5057</v>
      </c>
      <c r="F107" s="86">
        <v>1903</v>
      </c>
      <c r="G107" s="86"/>
      <c r="H107" s="86" t="s">
        <v>59</v>
      </c>
      <c r="I107" s="86" t="s">
        <v>65</v>
      </c>
      <c r="J107" s="87" t="s">
        <v>452</v>
      </c>
      <c r="K107" s="86"/>
      <c r="L107" s="86"/>
      <c r="M107" s="86"/>
      <c r="N107" s="86"/>
      <c r="O107" s="86" t="s">
        <v>70</v>
      </c>
      <c r="P107" s="86" t="s">
        <v>128</v>
      </c>
      <c r="Q107" s="85"/>
      <c r="R107" s="85"/>
    </row>
    <row r="108" spans="1:18" s="88" customFormat="1">
      <c r="A108" s="43">
        <f t="shared" si="1"/>
        <v>107</v>
      </c>
      <c r="B108" s="43"/>
      <c r="C108" s="85" t="s">
        <v>450</v>
      </c>
      <c r="D108" s="85" t="s">
        <v>454</v>
      </c>
      <c r="E108" s="86">
        <v>5058</v>
      </c>
      <c r="F108" s="86">
        <v>1903</v>
      </c>
      <c r="G108" s="86"/>
      <c r="H108" s="86" t="s">
        <v>59</v>
      </c>
      <c r="I108" s="86" t="s">
        <v>65</v>
      </c>
      <c r="J108" s="87" t="s">
        <v>452</v>
      </c>
      <c r="K108" s="86"/>
      <c r="L108" s="86"/>
      <c r="M108" s="86"/>
      <c r="N108" s="86"/>
      <c r="O108" s="86" t="s">
        <v>70</v>
      </c>
      <c r="P108" s="86" t="s">
        <v>305</v>
      </c>
      <c r="Q108" s="85"/>
      <c r="R108" s="85"/>
    </row>
    <row r="109" spans="1:18" s="88" customFormat="1">
      <c r="A109" s="43">
        <f t="shared" si="1"/>
        <v>108</v>
      </c>
      <c r="B109" s="43"/>
      <c r="C109" s="85" t="s">
        <v>450</v>
      </c>
      <c r="D109" s="85" t="s">
        <v>455</v>
      </c>
      <c r="E109" s="86">
        <v>5059</v>
      </c>
      <c r="F109" s="86">
        <v>1903</v>
      </c>
      <c r="G109" s="86"/>
      <c r="H109" s="86" t="s">
        <v>59</v>
      </c>
      <c r="I109" s="86" t="s">
        <v>65</v>
      </c>
      <c r="J109" s="87" t="s">
        <v>452</v>
      </c>
      <c r="K109" s="86"/>
      <c r="L109" s="86"/>
      <c r="M109" s="86"/>
      <c r="N109" s="86"/>
      <c r="O109" s="86" t="s">
        <v>70</v>
      </c>
      <c r="P109" s="86" t="s">
        <v>305</v>
      </c>
      <c r="Q109" s="85"/>
      <c r="R109" s="85"/>
    </row>
    <row r="110" spans="1:18" s="88" customFormat="1">
      <c r="A110" s="43">
        <f t="shared" si="1"/>
        <v>109</v>
      </c>
      <c r="B110" s="43"/>
      <c r="C110" s="85" t="s">
        <v>450</v>
      </c>
      <c r="D110" s="85" t="s">
        <v>701</v>
      </c>
      <c r="E110" s="86">
        <v>5060</v>
      </c>
      <c r="F110" s="86">
        <v>1903</v>
      </c>
      <c r="G110" s="86"/>
      <c r="H110" s="86" t="s">
        <v>59</v>
      </c>
      <c r="I110" s="86" t="s">
        <v>65</v>
      </c>
      <c r="J110" s="87" t="s">
        <v>452</v>
      </c>
      <c r="K110" s="86"/>
      <c r="L110" s="86"/>
      <c r="M110" s="86"/>
      <c r="N110" s="86"/>
      <c r="O110" s="86" t="s">
        <v>70</v>
      </c>
      <c r="P110" s="86" t="s">
        <v>305</v>
      </c>
      <c r="Q110" s="85"/>
      <c r="R110" s="85"/>
    </row>
    <row r="111" spans="1:18" s="88" customFormat="1">
      <c r="A111" s="43">
        <f t="shared" si="1"/>
        <v>110</v>
      </c>
      <c r="B111" s="43"/>
      <c r="C111" s="85" t="s">
        <v>450</v>
      </c>
      <c r="D111" s="85" t="s">
        <v>456</v>
      </c>
      <c r="E111" s="86">
        <v>5061</v>
      </c>
      <c r="F111" s="86">
        <v>1903</v>
      </c>
      <c r="G111" s="86"/>
      <c r="H111" s="86" t="s">
        <v>59</v>
      </c>
      <c r="I111" s="86" t="s">
        <v>65</v>
      </c>
      <c r="J111" s="87" t="s">
        <v>452</v>
      </c>
      <c r="K111" s="86"/>
      <c r="L111" s="86"/>
      <c r="M111" s="86"/>
      <c r="N111" s="86"/>
      <c r="O111" s="86" t="s">
        <v>70</v>
      </c>
      <c r="P111" s="86" t="s">
        <v>305</v>
      </c>
      <c r="Q111" s="85"/>
      <c r="R111" s="85"/>
    </row>
    <row r="112" spans="1:18" s="88" customFormat="1">
      <c r="A112" s="43">
        <f t="shared" si="1"/>
        <v>111</v>
      </c>
      <c r="B112" s="43"/>
      <c r="C112" s="85" t="s">
        <v>450</v>
      </c>
      <c r="D112" s="85" t="s">
        <v>457</v>
      </c>
      <c r="E112" s="86">
        <v>5062</v>
      </c>
      <c r="F112" s="86">
        <v>1903</v>
      </c>
      <c r="G112" s="86"/>
      <c r="H112" s="86" t="s">
        <v>59</v>
      </c>
      <c r="I112" s="86" t="s">
        <v>65</v>
      </c>
      <c r="J112" s="87" t="s">
        <v>452</v>
      </c>
      <c r="K112" s="86"/>
      <c r="L112" s="86"/>
      <c r="M112" s="86"/>
      <c r="N112" s="86"/>
      <c r="O112" s="86" t="s">
        <v>70</v>
      </c>
      <c r="P112" s="86" t="s">
        <v>128</v>
      </c>
      <c r="Q112" s="85"/>
      <c r="R112" s="85"/>
    </row>
    <row r="113" spans="1:18" s="88" customFormat="1">
      <c r="A113" s="43">
        <f t="shared" si="1"/>
        <v>112</v>
      </c>
      <c r="B113" s="43"/>
      <c r="C113" s="85" t="s">
        <v>450</v>
      </c>
      <c r="D113" s="85" t="s">
        <v>458</v>
      </c>
      <c r="E113" s="86">
        <v>5063</v>
      </c>
      <c r="F113" s="86">
        <v>1903</v>
      </c>
      <c r="G113" s="86"/>
      <c r="H113" s="86" t="s">
        <v>59</v>
      </c>
      <c r="I113" s="86" t="s">
        <v>65</v>
      </c>
      <c r="J113" s="87" t="s">
        <v>452</v>
      </c>
      <c r="K113" s="86"/>
      <c r="L113" s="86"/>
      <c r="M113" s="86"/>
      <c r="N113" s="86"/>
      <c r="O113" s="86" t="s">
        <v>70</v>
      </c>
      <c r="P113" s="86" t="s">
        <v>305</v>
      </c>
      <c r="Q113" s="85"/>
      <c r="R113" s="85" t="s">
        <v>10</v>
      </c>
    </row>
    <row r="114" spans="1:18" s="88" customFormat="1">
      <c r="A114" s="43">
        <f t="shared" si="1"/>
        <v>113</v>
      </c>
      <c r="B114" s="43">
        <f>A115</f>
        <v>114</v>
      </c>
      <c r="C114" s="85" t="s">
        <v>450</v>
      </c>
      <c r="D114" s="85" t="s">
        <v>459</v>
      </c>
      <c r="E114" s="86">
        <v>5064</v>
      </c>
      <c r="F114" s="86">
        <v>1903</v>
      </c>
      <c r="G114" s="86"/>
      <c r="H114" s="86" t="s">
        <v>59</v>
      </c>
      <c r="I114" s="86" t="s">
        <v>65</v>
      </c>
      <c r="J114" s="87" t="s">
        <v>452</v>
      </c>
      <c r="K114" s="86"/>
      <c r="L114" s="86"/>
      <c r="M114" s="86"/>
      <c r="N114" s="86"/>
      <c r="O114" s="86" t="s">
        <v>70</v>
      </c>
      <c r="P114" s="86" t="s">
        <v>128</v>
      </c>
      <c r="Q114" s="85"/>
      <c r="R114" s="85"/>
    </row>
    <row r="115" spans="1:18" s="88" customFormat="1">
      <c r="A115" s="43">
        <f t="shared" si="1"/>
        <v>114</v>
      </c>
      <c r="B115" s="43">
        <f>A114</f>
        <v>113</v>
      </c>
      <c r="C115" s="85" t="s">
        <v>450</v>
      </c>
      <c r="D115" s="85" t="s">
        <v>460</v>
      </c>
      <c r="E115" s="86">
        <v>5064</v>
      </c>
      <c r="F115" s="86">
        <v>1903</v>
      </c>
      <c r="G115" s="86"/>
      <c r="H115" s="86" t="s">
        <v>59</v>
      </c>
      <c r="I115" s="86" t="s">
        <v>65</v>
      </c>
      <c r="J115" s="87" t="s">
        <v>452</v>
      </c>
      <c r="K115" s="86"/>
      <c r="L115" s="86"/>
      <c r="M115" s="86"/>
      <c r="N115" s="86"/>
      <c r="O115" s="86" t="s">
        <v>70</v>
      </c>
      <c r="P115" s="86" t="s">
        <v>305</v>
      </c>
      <c r="Q115" s="85"/>
      <c r="R115" s="85"/>
    </row>
    <row r="116" spans="1:18" s="88" customFormat="1">
      <c r="A116" s="43">
        <f t="shared" si="1"/>
        <v>115</v>
      </c>
      <c r="B116" s="43"/>
      <c r="C116" s="85" t="s">
        <v>450</v>
      </c>
      <c r="D116" s="85" t="s">
        <v>461</v>
      </c>
      <c r="E116" s="86">
        <v>5065</v>
      </c>
      <c r="F116" s="86">
        <v>1903</v>
      </c>
      <c r="G116" s="86"/>
      <c r="H116" s="86" t="s">
        <v>59</v>
      </c>
      <c r="I116" s="86" t="s">
        <v>65</v>
      </c>
      <c r="J116" s="87" t="s">
        <v>452</v>
      </c>
      <c r="K116" s="86"/>
      <c r="L116" s="86"/>
      <c r="M116" s="86"/>
      <c r="N116" s="86"/>
      <c r="O116" s="86" t="s">
        <v>70</v>
      </c>
      <c r="P116" s="86" t="s">
        <v>305</v>
      </c>
      <c r="Q116" s="85"/>
      <c r="R116" s="85"/>
    </row>
    <row r="117" spans="1:18" s="88" customFormat="1">
      <c r="A117" s="43">
        <f t="shared" si="1"/>
        <v>116</v>
      </c>
      <c r="B117" s="43"/>
      <c r="C117" s="85" t="s">
        <v>450</v>
      </c>
      <c r="D117" s="85" t="s">
        <v>715</v>
      </c>
      <c r="E117" s="86">
        <v>5066</v>
      </c>
      <c r="F117" s="86">
        <v>1903</v>
      </c>
      <c r="G117" s="86"/>
      <c r="H117" s="86" t="s">
        <v>59</v>
      </c>
      <c r="I117" s="86" t="s">
        <v>65</v>
      </c>
      <c r="J117" s="87" t="s">
        <v>452</v>
      </c>
      <c r="K117" s="86"/>
      <c r="L117" s="86"/>
      <c r="M117" s="86"/>
      <c r="N117" s="86"/>
      <c r="O117" s="86" t="s">
        <v>70</v>
      </c>
      <c r="P117" s="86" t="s">
        <v>305</v>
      </c>
      <c r="Q117" s="85"/>
      <c r="R117" s="85"/>
    </row>
    <row r="118" spans="1:18" s="88" customFormat="1">
      <c r="A118" s="43">
        <f t="shared" si="1"/>
        <v>117</v>
      </c>
      <c r="B118" s="43"/>
      <c r="C118" s="85" t="s">
        <v>450</v>
      </c>
      <c r="D118" s="85" t="s">
        <v>462</v>
      </c>
      <c r="E118" s="86">
        <v>5067</v>
      </c>
      <c r="F118" s="86">
        <v>1903</v>
      </c>
      <c r="G118" s="86"/>
      <c r="H118" s="86" t="s">
        <v>59</v>
      </c>
      <c r="I118" s="86" t="s">
        <v>65</v>
      </c>
      <c r="J118" s="87" t="s">
        <v>452</v>
      </c>
      <c r="K118" s="86"/>
      <c r="L118" s="86"/>
      <c r="M118" s="86"/>
      <c r="N118" s="86"/>
      <c r="O118" s="86" t="s">
        <v>70</v>
      </c>
      <c r="P118" s="86" t="s">
        <v>128</v>
      </c>
      <c r="Q118" s="85"/>
      <c r="R118" s="85"/>
    </row>
    <row r="119" spans="1:18" s="88" customFormat="1">
      <c r="A119" s="43">
        <f t="shared" si="1"/>
        <v>118</v>
      </c>
      <c r="B119" s="43"/>
      <c r="C119" s="85" t="s">
        <v>450</v>
      </c>
      <c r="D119" s="85" t="s">
        <v>463</v>
      </c>
      <c r="E119" s="86">
        <v>5068</v>
      </c>
      <c r="F119" s="86">
        <v>1903</v>
      </c>
      <c r="G119" s="86"/>
      <c r="H119" s="86" t="s">
        <v>59</v>
      </c>
      <c r="I119" s="86" t="s">
        <v>65</v>
      </c>
      <c r="J119" s="87" t="s">
        <v>452</v>
      </c>
      <c r="K119" s="86"/>
      <c r="L119" s="86"/>
      <c r="M119" s="86"/>
      <c r="N119" s="86"/>
      <c r="O119" s="86" t="s">
        <v>70</v>
      </c>
      <c r="P119" s="86" t="s">
        <v>305</v>
      </c>
      <c r="Q119" s="85"/>
      <c r="R119" s="85"/>
    </row>
    <row r="120" spans="1:18" s="88" customFormat="1">
      <c r="A120" s="43">
        <f t="shared" si="1"/>
        <v>119</v>
      </c>
      <c r="B120" s="43"/>
      <c r="C120" s="85" t="s">
        <v>450</v>
      </c>
      <c r="D120" s="85" t="s">
        <v>464</v>
      </c>
      <c r="E120" s="86">
        <v>5069</v>
      </c>
      <c r="F120" s="86">
        <v>1903</v>
      </c>
      <c r="G120" s="86"/>
      <c r="H120" s="86" t="s">
        <v>59</v>
      </c>
      <c r="I120" s="86" t="s">
        <v>65</v>
      </c>
      <c r="J120" s="87" t="s">
        <v>452</v>
      </c>
      <c r="K120" s="86"/>
      <c r="L120" s="86"/>
      <c r="M120" s="86"/>
      <c r="N120" s="86"/>
      <c r="O120" s="86" t="s">
        <v>70</v>
      </c>
      <c r="P120" s="86" t="s">
        <v>305</v>
      </c>
      <c r="Q120" s="85"/>
      <c r="R120" s="85"/>
    </row>
    <row r="121" spans="1:18" s="88" customFormat="1">
      <c r="A121" s="43">
        <f t="shared" si="1"/>
        <v>120</v>
      </c>
      <c r="B121" s="43"/>
      <c r="C121" s="85" t="s">
        <v>450</v>
      </c>
      <c r="D121" s="85" t="s">
        <v>465</v>
      </c>
      <c r="E121" s="86">
        <v>5070</v>
      </c>
      <c r="F121" s="86">
        <v>1903</v>
      </c>
      <c r="G121" s="86"/>
      <c r="H121" s="86" t="s">
        <v>59</v>
      </c>
      <c r="I121" s="86" t="s">
        <v>65</v>
      </c>
      <c r="J121" s="87" t="s">
        <v>452</v>
      </c>
      <c r="K121" s="86"/>
      <c r="L121" s="86"/>
      <c r="M121" s="86"/>
      <c r="N121" s="86"/>
      <c r="O121" s="86" t="s">
        <v>70</v>
      </c>
      <c r="P121" s="86" t="s">
        <v>305</v>
      </c>
      <c r="Q121" s="85"/>
      <c r="R121" s="85"/>
    </row>
    <row r="122" spans="1:18" s="88" customFormat="1">
      <c r="A122" s="43">
        <f t="shared" si="1"/>
        <v>121</v>
      </c>
      <c r="B122" s="43"/>
      <c r="C122" s="85" t="s">
        <v>450</v>
      </c>
      <c r="D122" s="85" t="s">
        <v>466</v>
      </c>
      <c r="E122" s="86">
        <v>5071</v>
      </c>
      <c r="F122" s="86">
        <v>1903</v>
      </c>
      <c r="G122" s="86">
        <v>1908</v>
      </c>
      <c r="H122" s="86" t="s">
        <v>58</v>
      </c>
      <c r="I122" s="86" t="s">
        <v>65</v>
      </c>
      <c r="J122" s="87" t="s">
        <v>452</v>
      </c>
      <c r="K122" s="86"/>
      <c r="L122" s="86"/>
      <c r="M122" s="86"/>
      <c r="N122" s="86"/>
      <c r="O122" s="86" t="s">
        <v>70</v>
      </c>
      <c r="P122" s="86" t="s">
        <v>305</v>
      </c>
      <c r="Q122" s="85"/>
      <c r="R122" s="85"/>
    </row>
    <row r="123" spans="1:18" s="88" customFormat="1">
      <c r="A123" s="43">
        <f t="shared" si="1"/>
        <v>122</v>
      </c>
      <c r="B123" s="43"/>
      <c r="C123" s="85" t="s">
        <v>450</v>
      </c>
      <c r="D123" s="85" t="s">
        <v>467</v>
      </c>
      <c r="E123" s="86">
        <v>5072</v>
      </c>
      <c r="F123" s="86">
        <v>1903</v>
      </c>
      <c r="G123" s="86"/>
      <c r="H123" s="86" t="s">
        <v>59</v>
      </c>
      <c r="I123" s="86" t="s">
        <v>65</v>
      </c>
      <c r="J123" s="87" t="s">
        <v>452</v>
      </c>
      <c r="K123" s="86"/>
      <c r="L123" s="86"/>
      <c r="M123" s="86"/>
      <c r="N123" s="86"/>
      <c r="O123" s="86" t="s">
        <v>70</v>
      </c>
      <c r="P123" s="86" t="s">
        <v>305</v>
      </c>
      <c r="Q123" s="85"/>
      <c r="R123" s="85"/>
    </row>
    <row r="124" spans="1:18" s="88" customFormat="1">
      <c r="A124" s="43">
        <f t="shared" si="1"/>
        <v>123</v>
      </c>
      <c r="B124" s="43"/>
      <c r="C124" s="85" t="s">
        <v>450</v>
      </c>
      <c r="D124" s="85" t="s">
        <v>468</v>
      </c>
      <c r="E124" s="86">
        <v>5073</v>
      </c>
      <c r="F124" s="86">
        <v>1903</v>
      </c>
      <c r="G124" s="86"/>
      <c r="H124" s="86" t="s">
        <v>59</v>
      </c>
      <c r="I124" s="86" t="s">
        <v>65</v>
      </c>
      <c r="J124" s="87" t="s">
        <v>452</v>
      </c>
      <c r="K124" s="86"/>
      <c r="L124" s="86"/>
      <c r="M124" s="86"/>
      <c r="N124" s="86"/>
      <c r="O124" s="86" t="s">
        <v>70</v>
      </c>
      <c r="P124" s="86" t="s">
        <v>305</v>
      </c>
      <c r="Q124" s="85"/>
      <c r="R124" s="85"/>
    </row>
    <row r="125" spans="1:18" s="88" customFormat="1">
      <c r="A125" s="43">
        <f t="shared" si="1"/>
        <v>124</v>
      </c>
      <c r="B125" s="43"/>
      <c r="C125" s="85" t="s">
        <v>450</v>
      </c>
      <c r="D125" s="85" t="s">
        <v>469</v>
      </c>
      <c r="E125" s="86">
        <v>5074</v>
      </c>
      <c r="F125" s="86">
        <v>1903</v>
      </c>
      <c r="G125" s="86"/>
      <c r="H125" s="86" t="s">
        <v>59</v>
      </c>
      <c r="I125" s="86" t="s">
        <v>65</v>
      </c>
      <c r="J125" s="87" t="s">
        <v>452</v>
      </c>
      <c r="K125" s="86"/>
      <c r="L125" s="86"/>
      <c r="M125" s="86"/>
      <c r="N125" s="86"/>
      <c r="O125" s="86" t="s">
        <v>70</v>
      </c>
      <c r="P125" s="86" t="s">
        <v>305</v>
      </c>
      <c r="Q125" s="85"/>
      <c r="R125" s="85"/>
    </row>
    <row r="126" spans="1:18" s="88" customFormat="1">
      <c r="A126" s="43">
        <f t="shared" si="1"/>
        <v>125</v>
      </c>
      <c r="B126" s="43"/>
      <c r="C126" s="85" t="s">
        <v>450</v>
      </c>
      <c r="D126" s="85" t="s">
        <v>470</v>
      </c>
      <c r="E126" s="86">
        <v>5075</v>
      </c>
      <c r="F126" s="86">
        <v>1903</v>
      </c>
      <c r="G126" s="86">
        <v>1911</v>
      </c>
      <c r="H126" s="86" t="s">
        <v>59</v>
      </c>
      <c r="I126" s="86" t="s">
        <v>65</v>
      </c>
      <c r="J126" s="87" t="s">
        <v>452</v>
      </c>
      <c r="K126" s="86"/>
      <c r="L126" s="86"/>
      <c r="M126" s="86"/>
      <c r="N126" s="86"/>
      <c r="O126" s="86" t="s">
        <v>70</v>
      </c>
      <c r="P126" s="86" t="s">
        <v>305</v>
      </c>
      <c r="Q126" s="85" t="s">
        <v>383</v>
      </c>
      <c r="R126" s="91"/>
    </row>
    <row r="127" spans="1:18" s="88" customFormat="1">
      <c r="A127" s="43">
        <f t="shared" si="1"/>
        <v>126</v>
      </c>
      <c r="B127" s="43"/>
      <c r="C127" s="85" t="s">
        <v>450</v>
      </c>
      <c r="D127" s="85" t="s">
        <v>471</v>
      </c>
      <c r="E127" s="86">
        <v>5076</v>
      </c>
      <c r="F127" s="86">
        <v>1904</v>
      </c>
      <c r="G127" s="86"/>
      <c r="H127" s="86" t="s">
        <v>59</v>
      </c>
      <c r="I127" s="86" t="s">
        <v>65</v>
      </c>
      <c r="J127" s="87" t="s">
        <v>452</v>
      </c>
      <c r="K127" s="86"/>
      <c r="L127" s="86"/>
      <c r="M127" s="86"/>
      <c r="N127" s="86"/>
      <c r="O127" s="86" t="s">
        <v>70</v>
      </c>
      <c r="P127" s="86" t="s">
        <v>305</v>
      </c>
      <c r="Q127" s="85"/>
      <c r="R127" s="85"/>
    </row>
    <row r="128" spans="1:18" s="88" customFormat="1">
      <c r="A128" s="43">
        <f t="shared" si="1"/>
        <v>127</v>
      </c>
      <c r="B128" s="43"/>
      <c r="C128" s="85" t="s">
        <v>450</v>
      </c>
      <c r="D128" s="85" t="s">
        <v>472</v>
      </c>
      <c r="E128" s="86">
        <v>5077</v>
      </c>
      <c r="F128" s="86">
        <v>1904</v>
      </c>
      <c r="G128" s="86"/>
      <c r="H128" s="86" t="s">
        <v>59</v>
      </c>
      <c r="I128" s="86" t="s">
        <v>65</v>
      </c>
      <c r="J128" s="87" t="s">
        <v>452</v>
      </c>
      <c r="K128" s="86"/>
      <c r="L128" s="86"/>
      <c r="M128" s="86"/>
      <c r="N128" s="86"/>
      <c r="O128" s="86" t="s">
        <v>70</v>
      </c>
      <c r="P128" s="86" t="s">
        <v>305</v>
      </c>
      <c r="Q128" s="85"/>
      <c r="R128" s="85"/>
    </row>
    <row r="129" spans="1:18" s="88" customFormat="1">
      <c r="A129" s="43">
        <f t="shared" si="1"/>
        <v>128</v>
      </c>
      <c r="B129" s="43"/>
      <c r="C129" s="85" t="s">
        <v>450</v>
      </c>
      <c r="D129" s="85" t="s">
        <v>473</v>
      </c>
      <c r="E129" s="86">
        <v>5078</v>
      </c>
      <c r="F129" s="86">
        <v>1904</v>
      </c>
      <c r="G129" s="86"/>
      <c r="H129" s="86" t="s">
        <v>59</v>
      </c>
      <c r="I129" s="86" t="s">
        <v>65</v>
      </c>
      <c r="J129" s="87" t="s">
        <v>452</v>
      </c>
      <c r="K129" s="86"/>
      <c r="L129" s="86"/>
      <c r="M129" s="86"/>
      <c r="N129" s="86"/>
      <c r="O129" s="86" t="s">
        <v>70</v>
      </c>
      <c r="P129" s="86" t="s">
        <v>305</v>
      </c>
      <c r="Q129" s="85" t="s">
        <v>383</v>
      </c>
      <c r="R129" s="85"/>
    </row>
    <row r="130" spans="1:18" s="88" customFormat="1">
      <c r="A130" s="43">
        <f t="shared" si="1"/>
        <v>129</v>
      </c>
      <c r="B130" s="43"/>
      <c r="C130" s="85" t="s">
        <v>450</v>
      </c>
      <c r="D130" s="85" t="s">
        <v>474</v>
      </c>
      <c r="E130" s="86">
        <v>5079</v>
      </c>
      <c r="F130" s="86">
        <v>1904</v>
      </c>
      <c r="G130" s="86"/>
      <c r="H130" s="86" t="s">
        <v>59</v>
      </c>
      <c r="I130" s="86" t="s">
        <v>65</v>
      </c>
      <c r="J130" s="87" t="s">
        <v>452</v>
      </c>
      <c r="K130" s="86"/>
      <c r="L130" s="86"/>
      <c r="M130" s="86"/>
      <c r="N130" s="86"/>
      <c r="O130" s="86" t="s">
        <v>70</v>
      </c>
      <c r="P130" s="86" t="s">
        <v>305</v>
      </c>
      <c r="Q130" s="85"/>
      <c r="R130" s="85"/>
    </row>
    <row r="131" spans="1:18" s="88" customFormat="1">
      <c r="A131" s="43">
        <f t="shared" si="1"/>
        <v>130</v>
      </c>
      <c r="B131" s="43"/>
      <c r="C131" s="85" t="s">
        <v>450</v>
      </c>
      <c r="D131" s="85" t="s">
        <v>475</v>
      </c>
      <c r="E131" s="86">
        <v>5080</v>
      </c>
      <c r="F131" s="86">
        <v>1904</v>
      </c>
      <c r="G131" s="86"/>
      <c r="H131" s="86" t="s">
        <v>59</v>
      </c>
      <c r="I131" s="86" t="s">
        <v>65</v>
      </c>
      <c r="J131" s="87" t="s">
        <v>452</v>
      </c>
      <c r="K131" s="86"/>
      <c r="L131" s="86"/>
      <c r="M131" s="86"/>
      <c r="N131" s="86"/>
      <c r="O131" s="86" t="s">
        <v>70</v>
      </c>
      <c r="P131" s="86" t="s">
        <v>128</v>
      </c>
      <c r="Q131" s="85" t="s">
        <v>10</v>
      </c>
      <c r="R131" s="85"/>
    </row>
    <row r="132" spans="1:18" s="88" customFormat="1">
      <c r="A132" s="43">
        <f t="shared" si="1"/>
        <v>131</v>
      </c>
      <c r="B132" s="43"/>
      <c r="C132" s="85" t="s">
        <v>450</v>
      </c>
      <c r="D132" s="85" t="s">
        <v>476</v>
      </c>
      <c r="E132" s="86">
        <v>5081</v>
      </c>
      <c r="F132" s="86">
        <v>1904</v>
      </c>
      <c r="G132" s="86">
        <v>1911</v>
      </c>
      <c r="H132" s="86" t="s">
        <v>59</v>
      </c>
      <c r="I132" s="86" t="s">
        <v>65</v>
      </c>
      <c r="J132" s="87" t="s">
        <v>452</v>
      </c>
      <c r="K132" s="86"/>
      <c r="L132" s="86"/>
      <c r="M132" s="86"/>
      <c r="N132" s="86"/>
      <c r="O132" s="86" t="s">
        <v>70</v>
      </c>
      <c r="P132" s="86" t="s">
        <v>305</v>
      </c>
      <c r="Q132" s="85" t="s">
        <v>380</v>
      </c>
      <c r="R132" s="91"/>
    </row>
    <row r="133" spans="1:18" s="88" customFormat="1">
      <c r="A133" s="43">
        <f t="shared" si="1"/>
        <v>132</v>
      </c>
      <c r="B133" s="43"/>
      <c r="C133" s="85" t="s">
        <v>450</v>
      </c>
      <c r="D133" s="85" t="s">
        <v>477</v>
      </c>
      <c r="E133" s="86">
        <v>5082</v>
      </c>
      <c r="F133" s="86">
        <v>1904</v>
      </c>
      <c r="G133" s="86"/>
      <c r="H133" s="86" t="s">
        <v>59</v>
      </c>
      <c r="I133" s="86" t="s">
        <v>65</v>
      </c>
      <c r="J133" s="87" t="s">
        <v>452</v>
      </c>
      <c r="K133" s="86"/>
      <c r="L133" s="86"/>
      <c r="M133" s="86"/>
      <c r="N133" s="86"/>
      <c r="O133" s="86" t="s">
        <v>70</v>
      </c>
      <c r="P133" s="86" t="s">
        <v>128</v>
      </c>
      <c r="Q133" s="85" t="s">
        <v>10</v>
      </c>
      <c r="R133" s="85"/>
    </row>
    <row r="134" spans="1:18" s="88" customFormat="1">
      <c r="A134" s="43">
        <f t="shared" si="1"/>
        <v>133</v>
      </c>
      <c r="B134" s="43"/>
      <c r="C134" s="85" t="s">
        <v>450</v>
      </c>
      <c r="D134" s="85" t="s">
        <v>478</v>
      </c>
      <c r="E134" s="86">
        <v>5083</v>
      </c>
      <c r="F134" s="86">
        <v>1904</v>
      </c>
      <c r="G134" s="86"/>
      <c r="H134" s="86" t="s">
        <v>59</v>
      </c>
      <c r="I134" s="86" t="s">
        <v>65</v>
      </c>
      <c r="J134" s="87" t="s">
        <v>452</v>
      </c>
      <c r="K134" s="86"/>
      <c r="L134" s="86"/>
      <c r="M134" s="86"/>
      <c r="N134" s="86"/>
      <c r="O134" s="86" t="s">
        <v>356</v>
      </c>
      <c r="P134" s="86" t="s">
        <v>305</v>
      </c>
      <c r="Q134" s="85" t="s">
        <v>10</v>
      </c>
      <c r="R134" s="85"/>
    </row>
    <row r="135" spans="1:18" s="88" customFormat="1">
      <c r="A135" s="43">
        <f t="shared" si="1"/>
        <v>134</v>
      </c>
      <c r="B135" s="43"/>
      <c r="C135" s="85" t="s">
        <v>450</v>
      </c>
      <c r="D135" s="85" t="s">
        <v>479</v>
      </c>
      <c r="E135" s="86">
        <v>5084</v>
      </c>
      <c r="F135" s="86">
        <v>1904</v>
      </c>
      <c r="G135" s="86"/>
      <c r="H135" s="86" t="s">
        <v>59</v>
      </c>
      <c r="I135" s="86" t="s">
        <v>65</v>
      </c>
      <c r="J135" s="87" t="s">
        <v>452</v>
      </c>
      <c r="K135" s="86"/>
      <c r="L135" s="86"/>
      <c r="M135" s="86"/>
      <c r="N135" s="86"/>
      <c r="O135" s="86" t="s">
        <v>70</v>
      </c>
      <c r="P135" s="86" t="s">
        <v>305</v>
      </c>
      <c r="Q135" s="85" t="s">
        <v>10</v>
      </c>
      <c r="R135" s="85"/>
    </row>
    <row r="136" spans="1:18" s="88" customFormat="1">
      <c r="A136" s="43">
        <f t="shared" si="1"/>
        <v>135</v>
      </c>
      <c r="B136" s="43"/>
      <c r="C136" s="85" t="s">
        <v>450</v>
      </c>
      <c r="D136" s="85" t="s">
        <v>480</v>
      </c>
      <c r="E136" s="86">
        <v>5085</v>
      </c>
      <c r="F136" s="86">
        <v>1904</v>
      </c>
      <c r="G136" s="86"/>
      <c r="H136" s="86" t="s">
        <v>59</v>
      </c>
      <c r="I136" s="86" t="s">
        <v>65</v>
      </c>
      <c r="J136" s="87" t="s">
        <v>452</v>
      </c>
      <c r="K136" s="86"/>
      <c r="L136" s="86"/>
      <c r="M136" s="86"/>
      <c r="N136" s="86"/>
      <c r="O136" s="86" t="s">
        <v>70</v>
      </c>
      <c r="P136" s="86" t="s">
        <v>305</v>
      </c>
      <c r="Q136" s="85" t="s">
        <v>10</v>
      </c>
      <c r="R136" s="85"/>
    </row>
    <row r="137" spans="1:18" s="88" customFormat="1">
      <c r="A137" s="43">
        <f t="shared" si="1"/>
        <v>136</v>
      </c>
      <c r="B137" s="43"/>
      <c r="C137" s="85" t="s">
        <v>450</v>
      </c>
      <c r="D137" s="85" t="s">
        <v>481</v>
      </c>
      <c r="E137" s="86">
        <v>5086</v>
      </c>
      <c r="F137" s="86">
        <v>1904</v>
      </c>
      <c r="G137" s="86"/>
      <c r="H137" s="86" t="s">
        <v>59</v>
      </c>
      <c r="I137" s="86" t="s">
        <v>65</v>
      </c>
      <c r="J137" s="87" t="s">
        <v>452</v>
      </c>
      <c r="K137" s="86"/>
      <c r="L137" s="86"/>
      <c r="M137" s="86"/>
      <c r="N137" s="86"/>
      <c r="O137" s="86" t="s">
        <v>70</v>
      </c>
      <c r="P137" s="86" t="s">
        <v>305</v>
      </c>
      <c r="Q137" s="85" t="s">
        <v>10</v>
      </c>
      <c r="R137" s="85"/>
    </row>
    <row r="138" spans="1:18" s="88" customFormat="1">
      <c r="A138" s="43">
        <f t="shared" si="1"/>
        <v>137</v>
      </c>
      <c r="B138" s="43"/>
      <c r="C138" s="85" t="s">
        <v>450</v>
      </c>
      <c r="D138" s="85" t="s">
        <v>482</v>
      </c>
      <c r="E138" s="86">
        <v>5087</v>
      </c>
      <c r="F138" s="86">
        <v>1904</v>
      </c>
      <c r="G138" s="86"/>
      <c r="H138" s="86" t="s">
        <v>59</v>
      </c>
      <c r="I138" s="86" t="s">
        <v>65</v>
      </c>
      <c r="J138" s="87" t="s">
        <v>452</v>
      </c>
      <c r="K138" s="86"/>
      <c r="L138" s="86"/>
      <c r="M138" s="86"/>
      <c r="N138" s="86"/>
      <c r="O138" s="86" t="s">
        <v>70</v>
      </c>
      <c r="P138" s="86" t="s">
        <v>305</v>
      </c>
      <c r="Q138" s="85" t="s">
        <v>10</v>
      </c>
      <c r="R138" s="85"/>
    </row>
    <row r="139" spans="1:18" s="88" customFormat="1">
      <c r="A139" s="43">
        <f t="shared" si="1"/>
        <v>138</v>
      </c>
      <c r="B139" s="43"/>
      <c r="C139" s="85" t="s">
        <v>450</v>
      </c>
      <c r="D139" s="85" t="s">
        <v>483</v>
      </c>
      <c r="E139" s="86">
        <v>5088</v>
      </c>
      <c r="F139" s="86">
        <v>1904</v>
      </c>
      <c r="G139" s="86"/>
      <c r="H139" s="86" t="s">
        <v>59</v>
      </c>
      <c r="I139" s="86" t="s">
        <v>65</v>
      </c>
      <c r="J139" s="87" t="s">
        <v>452</v>
      </c>
      <c r="K139" s="86"/>
      <c r="L139" s="86"/>
      <c r="M139" s="86"/>
      <c r="N139" s="86"/>
      <c r="O139" s="86" t="s">
        <v>70</v>
      </c>
      <c r="P139" s="86" t="s">
        <v>305</v>
      </c>
      <c r="Q139" s="85" t="s">
        <v>10</v>
      </c>
      <c r="R139" s="85"/>
    </row>
    <row r="140" spans="1:18" s="88" customFormat="1">
      <c r="A140" s="43">
        <f t="shared" si="1"/>
        <v>139</v>
      </c>
      <c r="B140" s="43"/>
      <c r="C140" s="85" t="s">
        <v>450</v>
      </c>
      <c r="D140" s="85" t="s">
        <v>484</v>
      </c>
      <c r="E140" s="86">
        <v>5089</v>
      </c>
      <c r="F140" s="86">
        <v>1904</v>
      </c>
      <c r="G140" s="86"/>
      <c r="H140" s="86" t="s">
        <v>59</v>
      </c>
      <c r="I140" s="86" t="s">
        <v>65</v>
      </c>
      <c r="J140" s="87" t="s">
        <v>452</v>
      </c>
      <c r="K140" s="86"/>
      <c r="L140" s="86"/>
      <c r="M140" s="86"/>
      <c r="N140" s="86"/>
      <c r="O140" s="86" t="s">
        <v>70</v>
      </c>
      <c r="P140" s="86" t="s">
        <v>305</v>
      </c>
      <c r="Q140" s="85" t="s">
        <v>10</v>
      </c>
      <c r="R140" s="85"/>
    </row>
    <row r="141" spans="1:18" s="88" customFormat="1">
      <c r="A141" s="43">
        <f t="shared" ref="A141:A168" si="2">A140+1</f>
        <v>140</v>
      </c>
      <c r="B141" s="43">
        <f>A142</f>
        <v>141</v>
      </c>
      <c r="C141" s="85" t="s">
        <v>450</v>
      </c>
      <c r="D141" s="85" t="s">
        <v>485</v>
      </c>
      <c r="E141" s="86">
        <v>5090</v>
      </c>
      <c r="F141" s="86">
        <v>1904</v>
      </c>
      <c r="G141" s="86"/>
      <c r="H141" s="86" t="s">
        <v>59</v>
      </c>
      <c r="I141" s="86" t="s">
        <v>65</v>
      </c>
      <c r="J141" s="87" t="s">
        <v>452</v>
      </c>
      <c r="K141" s="86"/>
      <c r="L141" s="86"/>
      <c r="M141" s="86"/>
      <c r="N141" s="86"/>
      <c r="O141" s="86" t="s">
        <v>70</v>
      </c>
      <c r="P141" s="86" t="s">
        <v>128</v>
      </c>
      <c r="Q141" s="85" t="s">
        <v>10</v>
      </c>
      <c r="R141" s="85"/>
    </row>
    <row r="142" spans="1:18" s="88" customFormat="1">
      <c r="A142" s="43">
        <f t="shared" si="2"/>
        <v>141</v>
      </c>
      <c r="B142" s="43">
        <f>A141</f>
        <v>140</v>
      </c>
      <c r="C142" s="85" t="s">
        <v>450</v>
      </c>
      <c r="D142" s="73" t="s">
        <v>702</v>
      </c>
      <c r="E142" s="72">
        <v>5090</v>
      </c>
      <c r="F142" s="86">
        <v>1904</v>
      </c>
      <c r="G142" s="86"/>
      <c r="H142" s="86" t="s">
        <v>59</v>
      </c>
      <c r="I142" s="86" t="s">
        <v>65</v>
      </c>
      <c r="J142" s="87" t="s">
        <v>452</v>
      </c>
      <c r="K142" s="86"/>
      <c r="L142" s="86"/>
      <c r="M142" s="86"/>
      <c r="N142" s="86"/>
      <c r="O142" s="86" t="s">
        <v>70</v>
      </c>
      <c r="P142" s="72" t="s">
        <v>108</v>
      </c>
      <c r="Q142" s="85"/>
      <c r="R142" s="85"/>
    </row>
    <row r="143" spans="1:18" s="88" customFormat="1">
      <c r="A143" s="43">
        <f t="shared" si="2"/>
        <v>142</v>
      </c>
      <c r="B143" s="43"/>
      <c r="C143" s="85" t="s">
        <v>450</v>
      </c>
      <c r="D143" s="85" t="s">
        <v>486</v>
      </c>
      <c r="E143" s="86">
        <v>5091</v>
      </c>
      <c r="F143" s="86">
        <v>1904</v>
      </c>
      <c r="G143" s="86"/>
      <c r="H143" s="86" t="s">
        <v>59</v>
      </c>
      <c r="I143" s="86" t="s">
        <v>65</v>
      </c>
      <c r="J143" s="87" t="s">
        <v>452</v>
      </c>
      <c r="K143" s="86"/>
      <c r="L143" s="86"/>
      <c r="M143" s="86"/>
      <c r="N143" s="86"/>
      <c r="O143" s="86" t="s">
        <v>70</v>
      </c>
      <c r="P143" s="86" t="s">
        <v>305</v>
      </c>
      <c r="Q143" s="85" t="s">
        <v>10</v>
      </c>
      <c r="R143" s="85"/>
    </row>
    <row r="144" spans="1:18" s="88" customFormat="1">
      <c r="A144" s="43">
        <f t="shared" si="2"/>
        <v>143</v>
      </c>
      <c r="B144" s="43"/>
      <c r="C144" s="85" t="s">
        <v>450</v>
      </c>
      <c r="D144" s="85" t="s">
        <v>487</v>
      </c>
      <c r="E144" s="86">
        <v>5092</v>
      </c>
      <c r="F144" s="86">
        <v>1904</v>
      </c>
      <c r="G144" s="86"/>
      <c r="H144" s="86" t="s">
        <v>59</v>
      </c>
      <c r="I144" s="86" t="s">
        <v>65</v>
      </c>
      <c r="J144" s="87" t="s">
        <v>452</v>
      </c>
      <c r="K144" s="86"/>
      <c r="L144" s="86"/>
      <c r="M144" s="86"/>
      <c r="N144" s="86"/>
      <c r="O144" s="86" t="s">
        <v>70</v>
      </c>
      <c r="P144" s="86" t="s">
        <v>305</v>
      </c>
      <c r="Q144" s="85" t="s">
        <v>10</v>
      </c>
      <c r="R144" s="85"/>
    </row>
    <row r="145" spans="1:18" s="88" customFormat="1">
      <c r="A145" s="43">
        <f t="shared" si="2"/>
        <v>144</v>
      </c>
      <c r="B145" s="43"/>
      <c r="C145" s="85" t="s">
        <v>450</v>
      </c>
      <c r="D145" s="85" t="s">
        <v>488</v>
      </c>
      <c r="E145" s="86">
        <v>5093</v>
      </c>
      <c r="F145" s="86">
        <v>1904</v>
      </c>
      <c r="G145" s="86"/>
      <c r="H145" s="86" t="s">
        <v>59</v>
      </c>
      <c r="I145" s="86" t="s">
        <v>65</v>
      </c>
      <c r="J145" s="87" t="s">
        <v>452</v>
      </c>
      <c r="K145" s="86"/>
      <c r="L145" s="86"/>
      <c r="M145" s="86"/>
      <c r="N145" s="86"/>
      <c r="O145" s="86" t="s">
        <v>70</v>
      </c>
      <c r="P145" s="86" t="s">
        <v>128</v>
      </c>
      <c r="Q145" s="85" t="s">
        <v>10</v>
      </c>
      <c r="R145" s="85"/>
    </row>
    <row r="146" spans="1:18" s="88" customFormat="1">
      <c r="A146" s="43">
        <f t="shared" si="2"/>
        <v>145</v>
      </c>
      <c r="B146" s="43"/>
      <c r="C146" s="85" t="s">
        <v>450</v>
      </c>
      <c r="D146" s="85" t="s">
        <v>489</v>
      </c>
      <c r="E146" s="86">
        <v>5094</v>
      </c>
      <c r="F146" s="86">
        <v>1904</v>
      </c>
      <c r="G146" s="86"/>
      <c r="H146" s="86" t="s">
        <v>59</v>
      </c>
      <c r="I146" s="86" t="s">
        <v>65</v>
      </c>
      <c r="J146" s="87" t="s">
        <v>452</v>
      </c>
      <c r="K146" s="86"/>
      <c r="L146" s="86"/>
      <c r="M146" s="86"/>
      <c r="N146" s="86"/>
      <c r="O146" s="86" t="s">
        <v>70</v>
      </c>
      <c r="P146" s="86" t="s">
        <v>128</v>
      </c>
      <c r="Q146" s="85" t="s">
        <v>10</v>
      </c>
      <c r="R146" s="85"/>
    </row>
    <row r="147" spans="1:18" s="88" customFormat="1">
      <c r="A147" s="43">
        <f t="shared" si="2"/>
        <v>146</v>
      </c>
      <c r="B147" s="43"/>
      <c r="C147" s="85" t="s">
        <v>450</v>
      </c>
      <c r="D147" s="85" t="s">
        <v>490</v>
      </c>
      <c r="E147" s="86">
        <v>5095</v>
      </c>
      <c r="F147" s="86">
        <v>1904</v>
      </c>
      <c r="G147" s="86"/>
      <c r="H147" s="86" t="s">
        <v>59</v>
      </c>
      <c r="I147" s="86" t="s">
        <v>65</v>
      </c>
      <c r="J147" s="87" t="s">
        <v>452</v>
      </c>
      <c r="K147" s="86"/>
      <c r="L147" s="86"/>
      <c r="M147" s="86"/>
      <c r="N147" s="86"/>
      <c r="O147" s="86" t="s">
        <v>70</v>
      </c>
      <c r="P147" s="86" t="s">
        <v>305</v>
      </c>
      <c r="Q147" s="85" t="s">
        <v>10</v>
      </c>
      <c r="R147" s="85"/>
    </row>
    <row r="148" spans="1:18" s="88" customFormat="1">
      <c r="A148" s="43">
        <f t="shared" si="2"/>
        <v>147</v>
      </c>
      <c r="B148" s="43"/>
      <c r="C148" s="85" t="s">
        <v>450</v>
      </c>
      <c r="D148" s="85" t="s">
        <v>491</v>
      </c>
      <c r="E148" s="86">
        <v>5096</v>
      </c>
      <c r="F148" s="86">
        <v>1904</v>
      </c>
      <c r="G148" s="86"/>
      <c r="H148" s="86" t="s">
        <v>59</v>
      </c>
      <c r="I148" s="86" t="s">
        <v>65</v>
      </c>
      <c r="J148" s="87" t="s">
        <v>452</v>
      </c>
      <c r="K148" s="86"/>
      <c r="L148" s="86"/>
      <c r="M148" s="86"/>
      <c r="N148" s="86"/>
      <c r="O148" s="86" t="s">
        <v>70</v>
      </c>
      <c r="P148" s="86" t="s">
        <v>305</v>
      </c>
      <c r="Q148" s="85" t="s">
        <v>10</v>
      </c>
      <c r="R148" s="85"/>
    </row>
    <row r="149" spans="1:18" s="88" customFormat="1">
      <c r="A149" s="43">
        <f t="shared" si="2"/>
        <v>148</v>
      </c>
      <c r="B149" s="43"/>
      <c r="C149" s="85" t="s">
        <v>450</v>
      </c>
      <c r="D149" s="85" t="s">
        <v>492</v>
      </c>
      <c r="E149" s="86">
        <v>5097</v>
      </c>
      <c r="F149" s="86">
        <v>1904</v>
      </c>
      <c r="G149" s="86"/>
      <c r="H149" s="86" t="s">
        <v>59</v>
      </c>
      <c r="I149" s="86" t="s">
        <v>65</v>
      </c>
      <c r="J149" s="87" t="s">
        <v>452</v>
      </c>
      <c r="K149" s="86"/>
      <c r="L149" s="86"/>
      <c r="M149" s="86"/>
      <c r="N149" s="86"/>
      <c r="O149" s="86" t="s">
        <v>70</v>
      </c>
      <c r="P149" s="86" t="s">
        <v>305</v>
      </c>
      <c r="Q149" s="85" t="s">
        <v>10</v>
      </c>
      <c r="R149" s="85"/>
    </row>
    <row r="150" spans="1:18" s="88" customFormat="1">
      <c r="A150" s="43">
        <f t="shared" si="2"/>
        <v>149</v>
      </c>
      <c r="B150" s="43"/>
      <c r="C150" s="85" t="s">
        <v>450</v>
      </c>
      <c r="D150" s="85" t="s">
        <v>493</v>
      </c>
      <c r="E150" s="86">
        <v>5098</v>
      </c>
      <c r="F150" s="86">
        <v>1904</v>
      </c>
      <c r="G150" s="86"/>
      <c r="H150" s="86" t="s">
        <v>59</v>
      </c>
      <c r="I150" s="86" t="s">
        <v>65</v>
      </c>
      <c r="J150" s="87" t="s">
        <v>452</v>
      </c>
      <c r="K150" s="86"/>
      <c r="L150" s="86"/>
      <c r="M150" s="86"/>
      <c r="N150" s="86"/>
      <c r="O150" s="86" t="s">
        <v>70</v>
      </c>
      <c r="P150" s="86" t="s">
        <v>305</v>
      </c>
      <c r="Q150" s="85" t="s">
        <v>10</v>
      </c>
      <c r="R150" s="85"/>
    </row>
    <row r="151" spans="1:18" s="88" customFormat="1">
      <c r="A151" s="43">
        <f t="shared" si="2"/>
        <v>150</v>
      </c>
      <c r="B151" s="43"/>
      <c r="C151" s="85" t="s">
        <v>450</v>
      </c>
      <c r="D151" s="85" t="s">
        <v>494</v>
      </c>
      <c r="E151" s="86">
        <v>5099</v>
      </c>
      <c r="F151" s="86">
        <v>1904</v>
      </c>
      <c r="G151" s="86"/>
      <c r="H151" s="86" t="s">
        <v>59</v>
      </c>
      <c r="I151" s="86" t="s">
        <v>65</v>
      </c>
      <c r="J151" s="87" t="s">
        <v>452</v>
      </c>
      <c r="K151" s="86"/>
      <c r="L151" s="86"/>
      <c r="M151" s="86"/>
      <c r="N151" s="86"/>
      <c r="O151" s="86" t="s">
        <v>70</v>
      </c>
      <c r="P151" s="86" t="s">
        <v>305</v>
      </c>
      <c r="Q151" s="85" t="s">
        <v>10</v>
      </c>
      <c r="R151" s="85"/>
    </row>
    <row r="152" spans="1:18" s="88" customFormat="1">
      <c r="A152" s="43">
        <f t="shared" si="2"/>
        <v>151</v>
      </c>
      <c r="B152" s="43"/>
      <c r="C152" s="85" t="s">
        <v>450</v>
      </c>
      <c r="D152" s="85" t="s">
        <v>495</v>
      </c>
      <c r="E152" s="86">
        <v>5100</v>
      </c>
      <c r="F152" s="86">
        <v>1904</v>
      </c>
      <c r="G152" s="86"/>
      <c r="H152" s="86" t="s">
        <v>59</v>
      </c>
      <c r="I152" s="86" t="s">
        <v>65</v>
      </c>
      <c r="J152" s="87" t="s">
        <v>452</v>
      </c>
      <c r="K152" s="86"/>
      <c r="L152" s="86"/>
      <c r="M152" s="86"/>
      <c r="N152" s="86"/>
      <c r="O152" s="86" t="s">
        <v>70</v>
      </c>
      <c r="P152" s="86" t="s">
        <v>305</v>
      </c>
      <c r="Q152" s="85" t="s">
        <v>10</v>
      </c>
      <c r="R152" s="85"/>
    </row>
    <row r="153" spans="1:18" s="88" customFormat="1">
      <c r="A153" s="43">
        <f t="shared" si="2"/>
        <v>152</v>
      </c>
      <c r="B153" s="43"/>
      <c r="C153" s="85" t="s">
        <v>450</v>
      </c>
      <c r="D153" s="85" t="s">
        <v>496</v>
      </c>
      <c r="E153" s="86">
        <v>5101</v>
      </c>
      <c r="F153" s="86">
        <v>1905</v>
      </c>
      <c r="G153" s="86"/>
      <c r="H153" s="86" t="s">
        <v>59</v>
      </c>
      <c r="I153" s="86" t="s">
        <v>65</v>
      </c>
      <c r="J153" s="87" t="s">
        <v>452</v>
      </c>
      <c r="K153" s="86"/>
      <c r="L153" s="86"/>
      <c r="M153" s="86"/>
      <c r="N153" s="86"/>
      <c r="O153" s="86" t="s">
        <v>70</v>
      </c>
      <c r="P153" s="86" t="s">
        <v>305</v>
      </c>
      <c r="Q153" s="85" t="s">
        <v>10</v>
      </c>
      <c r="R153" s="85"/>
    </row>
    <row r="154" spans="1:18" s="88" customFormat="1">
      <c r="A154" s="43">
        <f t="shared" si="2"/>
        <v>153</v>
      </c>
      <c r="B154" s="43"/>
      <c r="C154" s="85" t="s">
        <v>450</v>
      </c>
      <c r="D154" s="85" t="s">
        <v>497</v>
      </c>
      <c r="E154" s="86">
        <v>5102</v>
      </c>
      <c r="F154" s="86">
        <v>1905</v>
      </c>
      <c r="G154" s="86"/>
      <c r="H154" s="86" t="s">
        <v>59</v>
      </c>
      <c r="I154" s="86" t="s">
        <v>65</v>
      </c>
      <c r="J154" s="87" t="s">
        <v>452</v>
      </c>
      <c r="K154" s="86"/>
      <c r="L154" s="86"/>
      <c r="M154" s="86"/>
      <c r="N154" s="86"/>
      <c r="O154" s="86" t="s">
        <v>70</v>
      </c>
      <c r="P154" s="86" t="s">
        <v>305</v>
      </c>
      <c r="Q154" s="85" t="s">
        <v>10</v>
      </c>
      <c r="R154" s="85"/>
    </row>
    <row r="155" spans="1:18" s="88" customFormat="1">
      <c r="A155" s="43">
        <f t="shared" si="2"/>
        <v>154</v>
      </c>
      <c r="B155" s="43"/>
      <c r="C155" s="85" t="s">
        <v>450</v>
      </c>
      <c r="D155" s="85" t="s">
        <v>498</v>
      </c>
      <c r="E155" s="86">
        <v>5103</v>
      </c>
      <c r="F155" s="86">
        <v>1905</v>
      </c>
      <c r="G155" s="86"/>
      <c r="H155" s="86" t="s">
        <v>59</v>
      </c>
      <c r="I155" s="86" t="s">
        <v>65</v>
      </c>
      <c r="J155" s="87" t="s">
        <v>452</v>
      </c>
      <c r="K155" s="86"/>
      <c r="L155" s="86"/>
      <c r="M155" s="86"/>
      <c r="N155" s="86"/>
      <c r="O155" s="86" t="s">
        <v>70</v>
      </c>
      <c r="P155" s="86" t="s">
        <v>305</v>
      </c>
      <c r="Q155" s="85" t="s">
        <v>10</v>
      </c>
      <c r="R155" s="73" t="s">
        <v>499</v>
      </c>
    </row>
    <row r="156" spans="1:18" s="88" customFormat="1">
      <c r="A156" s="43">
        <f t="shared" si="2"/>
        <v>155</v>
      </c>
      <c r="B156" s="43">
        <f>A157</f>
        <v>156</v>
      </c>
      <c r="C156" s="85" t="s">
        <v>450</v>
      </c>
      <c r="D156" s="85" t="s">
        <v>500</v>
      </c>
      <c r="E156" s="86">
        <v>5104</v>
      </c>
      <c r="F156" s="86">
        <v>1905</v>
      </c>
      <c r="G156" s="86"/>
      <c r="H156" s="86" t="s">
        <v>59</v>
      </c>
      <c r="I156" s="86" t="s">
        <v>65</v>
      </c>
      <c r="J156" s="87" t="s">
        <v>452</v>
      </c>
      <c r="K156" s="86"/>
      <c r="L156" s="86"/>
      <c r="M156" s="86"/>
      <c r="N156" s="86"/>
      <c r="O156" s="86" t="s">
        <v>70</v>
      </c>
      <c r="P156" s="86" t="s">
        <v>305</v>
      </c>
      <c r="Q156" s="85" t="s">
        <v>10</v>
      </c>
      <c r="R156" s="85"/>
    </row>
    <row r="157" spans="1:18" s="88" customFormat="1">
      <c r="A157" s="43">
        <f t="shared" si="2"/>
        <v>156</v>
      </c>
      <c r="B157" s="43">
        <f>A156</f>
        <v>155</v>
      </c>
      <c r="C157" s="85" t="s">
        <v>450</v>
      </c>
      <c r="D157" s="73" t="s">
        <v>703</v>
      </c>
      <c r="E157" s="72">
        <v>5104</v>
      </c>
      <c r="F157" s="86">
        <v>1905</v>
      </c>
      <c r="G157" s="86"/>
      <c r="H157" s="86" t="s">
        <v>59</v>
      </c>
      <c r="I157" s="86" t="s">
        <v>65</v>
      </c>
      <c r="J157" s="87" t="s">
        <v>452</v>
      </c>
      <c r="K157" s="86"/>
      <c r="L157" s="86"/>
      <c r="M157" s="86"/>
      <c r="N157" s="86"/>
      <c r="O157" s="86" t="s">
        <v>70</v>
      </c>
      <c r="P157" s="72" t="s">
        <v>108</v>
      </c>
      <c r="Q157" s="85"/>
      <c r="R157" s="85"/>
    </row>
    <row r="158" spans="1:18" s="88" customFormat="1">
      <c r="A158" s="43">
        <f t="shared" si="2"/>
        <v>157</v>
      </c>
      <c r="B158" s="43"/>
      <c r="C158" s="85" t="s">
        <v>450</v>
      </c>
      <c r="D158" s="85" t="s">
        <v>501</v>
      </c>
      <c r="E158" s="86">
        <v>5105</v>
      </c>
      <c r="F158" s="86">
        <v>1905</v>
      </c>
      <c r="G158" s="86"/>
      <c r="H158" s="86" t="s">
        <v>59</v>
      </c>
      <c r="I158" s="86" t="s">
        <v>65</v>
      </c>
      <c r="J158" s="87" t="s">
        <v>452</v>
      </c>
      <c r="K158" s="86"/>
      <c r="L158" s="86"/>
      <c r="M158" s="86"/>
      <c r="N158" s="86"/>
      <c r="O158" s="86" t="s">
        <v>70</v>
      </c>
      <c r="P158" s="86" t="s">
        <v>305</v>
      </c>
      <c r="Q158" s="85"/>
      <c r="R158" s="85"/>
    </row>
    <row r="159" spans="1:18" s="88" customFormat="1">
      <c r="A159" s="43">
        <f t="shared" si="2"/>
        <v>158</v>
      </c>
      <c r="B159" s="43"/>
      <c r="C159" s="85" t="s">
        <v>450</v>
      </c>
      <c r="D159" s="85" t="s">
        <v>502</v>
      </c>
      <c r="E159" s="86">
        <v>5105</v>
      </c>
      <c r="F159" s="86">
        <v>1905</v>
      </c>
      <c r="G159" s="86">
        <v>1908</v>
      </c>
      <c r="H159" s="86" t="s">
        <v>59</v>
      </c>
      <c r="I159" s="86" t="s">
        <v>65</v>
      </c>
      <c r="J159" s="87" t="s">
        <v>452</v>
      </c>
      <c r="K159" s="86"/>
      <c r="L159" s="86"/>
      <c r="M159" s="86"/>
      <c r="N159" s="86"/>
      <c r="O159" s="86" t="s">
        <v>70</v>
      </c>
      <c r="P159" s="86" t="s">
        <v>305</v>
      </c>
      <c r="Q159" s="85" t="s">
        <v>380</v>
      </c>
      <c r="R159" s="85"/>
    </row>
    <row r="160" spans="1:18" s="88" customFormat="1">
      <c r="A160" s="43">
        <f t="shared" si="2"/>
        <v>159</v>
      </c>
      <c r="B160" s="43">
        <f>A161</f>
        <v>160</v>
      </c>
      <c r="C160" s="85" t="s">
        <v>450</v>
      </c>
      <c r="D160" s="85" t="s">
        <v>503</v>
      </c>
      <c r="E160" s="86">
        <v>5106</v>
      </c>
      <c r="F160" s="86">
        <v>1905</v>
      </c>
      <c r="G160" s="86"/>
      <c r="H160" s="86" t="s">
        <v>59</v>
      </c>
      <c r="I160" s="86" t="s">
        <v>65</v>
      </c>
      <c r="J160" s="87" t="s">
        <v>452</v>
      </c>
      <c r="K160" s="86"/>
      <c r="L160" s="86"/>
      <c r="M160" s="86"/>
      <c r="N160" s="86"/>
      <c r="O160" s="86" t="s">
        <v>70</v>
      </c>
      <c r="P160" s="86" t="s">
        <v>305</v>
      </c>
      <c r="Q160" s="85"/>
      <c r="R160" s="85"/>
    </row>
    <row r="161" spans="1:18" s="88" customFormat="1">
      <c r="A161" s="43">
        <f t="shared" si="2"/>
        <v>160</v>
      </c>
      <c r="B161" s="43">
        <f>A160</f>
        <v>159</v>
      </c>
      <c r="C161" s="85" t="s">
        <v>450</v>
      </c>
      <c r="D161" s="73" t="s">
        <v>704</v>
      </c>
      <c r="E161" s="72">
        <v>5106</v>
      </c>
      <c r="F161" s="86"/>
      <c r="G161" s="86"/>
      <c r="H161" s="86" t="s">
        <v>59</v>
      </c>
      <c r="I161" s="86" t="s">
        <v>65</v>
      </c>
      <c r="J161" s="87" t="s">
        <v>452</v>
      </c>
      <c r="K161" s="86"/>
      <c r="L161" s="86"/>
      <c r="M161" s="86"/>
      <c r="N161" s="86"/>
      <c r="O161" s="86" t="s">
        <v>70</v>
      </c>
      <c r="P161" s="72" t="s">
        <v>108</v>
      </c>
      <c r="Q161" s="85"/>
      <c r="R161" s="85"/>
    </row>
    <row r="162" spans="1:18" s="88" customFormat="1">
      <c r="A162" s="43">
        <f t="shared" si="2"/>
        <v>161</v>
      </c>
      <c r="B162" s="43">
        <f>A163</f>
        <v>162</v>
      </c>
      <c r="C162" s="85" t="s">
        <v>450</v>
      </c>
      <c r="D162" s="85" t="s">
        <v>504</v>
      </c>
      <c r="E162" s="86">
        <v>5107</v>
      </c>
      <c r="F162" s="86">
        <v>1905</v>
      </c>
      <c r="G162" s="86"/>
      <c r="H162" s="86" t="s">
        <v>59</v>
      </c>
      <c r="I162" s="86" t="s">
        <v>65</v>
      </c>
      <c r="J162" s="87" t="s">
        <v>452</v>
      </c>
      <c r="K162" s="86"/>
      <c r="L162" s="86"/>
      <c r="M162" s="86"/>
      <c r="N162" s="86"/>
      <c r="O162" s="86" t="s">
        <v>70</v>
      </c>
      <c r="P162" s="86" t="s">
        <v>305</v>
      </c>
      <c r="Q162" s="85"/>
      <c r="R162" s="85"/>
    </row>
    <row r="163" spans="1:18" s="88" customFormat="1">
      <c r="A163" s="43">
        <f t="shared" si="2"/>
        <v>162</v>
      </c>
      <c r="B163" s="43">
        <f>A162</f>
        <v>161</v>
      </c>
      <c r="C163" s="85" t="s">
        <v>450</v>
      </c>
      <c r="D163" s="73" t="s">
        <v>705</v>
      </c>
      <c r="E163" s="72">
        <v>5107</v>
      </c>
      <c r="F163" s="86"/>
      <c r="G163" s="86"/>
      <c r="H163" s="86" t="s">
        <v>59</v>
      </c>
      <c r="I163" s="86" t="s">
        <v>65</v>
      </c>
      <c r="J163" s="87" t="s">
        <v>452</v>
      </c>
      <c r="K163" s="86"/>
      <c r="L163" s="86"/>
      <c r="M163" s="86"/>
      <c r="N163" s="86"/>
      <c r="O163" s="86" t="s">
        <v>70</v>
      </c>
      <c r="P163" s="72" t="s">
        <v>108</v>
      </c>
      <c r="Q163" s="85"/>
      <c r="R163" s="85"/>
    </row>
    <row r="164" spans="1:18" s="88" customFormat="1">
      <c r="A164" s="43">
        <f t="shared" si="2"/>
        <v>163</v>
      </c>
      <c r="B164" s="43"/>
      <c r="C164" s="85" t="s">
        <v>450</v>
      </c>
      <c r="D164" s="85" t="s">
        <v>491</v>
      </c>
      <c r="E164" s="86">
        <v>5108</v>
      </c>
      <c r="F164" s="86">
        <v>1905</v>
      </c>
      <c r="G164" s="86"/>
      <c r="H164" s="86" t="s">
        <v>59</v>
      </c>
      <c r="I164" s="86" t="s">
        <v>65</v>
      </c>
      <c r="J164" s="87" t="s">
        <v>452</v>
      </c>
      <c r="K164" s="86"/>
      <c r="L164" s="86"/>
      <c r="M164" s="86"/>
      <c r="N164" s="86"/>
      <c r="O164" s="86" t="s">
        <v>70</v>
      </c>
      <c r="P164" s="86" t="s">
        <v>305</v>
      </c>
      <c r="R164" s="73" t="s">
        <v>505</v>
      </c>
    </row>
    <row r="165" spans="1:18" s="88" customFormat="1">
      <c r="A165" s="43">
        <f t="shared" si="2"/>
        <v>164</v>
      </c>
      <c r="B165" s="43"/>
      <c r="C165" s="85" t="s">
        <v>450</v>
      </c>
      <c r="D165" s="85" t="s">
        <v>506</v>
      </c>
      <c r="E165" s="86">
        <v>5109</v>
      </c>
      <c r="F165" s="86">
        <v>1905</v>
      </c>
      <c r="G165" s="86"/>
      <c r="H165" s="86" t="s">
        <v>59</v>
      </c>
      <c r="I165" s="86" t="s">
        <v>65</v>
      </c>
      <c r="J165" s="87" t="s">
        <v>452</v>
      </c>
      <c r="K165" s="86"/>
      <c r="L165" s="86"/>
      <c r="M165" s="86"/>
      <c r="N165" s="86"/>
      <c r="O165" s="86" t="s">
        <v>70</v>
      </c>
      <c r="P165" s="86" t="s">
        <v>305</v>
      </c>
      <c r="Q165" s="92" t="s">
        <v>507</v>
      </c>
      <c r="R165" s="85"/>
    </row>
    <row r="166" spans="1:18" s="88" customFormat="1">
      <c r="A166" s="43">
        <f t="shared" si="2"/>
        <v>165</v>
      </c>
      <c r="B166" s="43"/>
      <c r="C166" s="85" t="s">
        <v>450</v>
      </c>
      <c r="D166" s="85" t="s">
        <v>508</v>
      </c>
      <c r="E166" s="86">
        <v>5110</v>
      </c>
      <c r="F166" s="86">
        <v>1905</v>
      </c>
      <c r="G166" s="86"/>
      <c r="H166" s="86" t="s">
        <v>59</v>
      </c>
      <c r="I166" s="86" t="s">
        <v>65</v>
      </c>
      <c r="J166" s="87" t="s">
        <v>452</v>
      </c>
      <c r="K166" s="86"/>
      <c r="L166" s="86"/>
      <c r="M166" s="86"/>
      <c r="N166" s="86"/>
      <c r="O166" s="86" t="s">
        <v>70</v>
      </c>
      <c r="P166" s="86" t="s">
        <v>128</v>
      </c>
      <c r="R166" s="85"/>
    </row>
    <row r="167" spans="1:18" s="88" customFormat="1">
      <c r="A167" s="43">
        <f t="shared" si="2"/>
        <v>166</v>
      </c>
      <c r="B167" s="43"/>
      <c r="C167" s="85" t="s">
        <v>450</v>
      </c>
      <c r="D167" s="85" t="s">
        <v>509</v>
      </c>
      <c r="E167" s="86">
        <v>5111</v>
      </c>
      <c r="F167" s="86">
        <v>1905</v>
      </c>
      <c r="G167" s="86"/>
      <c r="H167" s="86" t="s">
        <v>59</v>
      </c>
      <c r="I167" s="86" t="s">
        <v>65</v>
      </c>
      <c r="J167" s="87" t="s">
        <v>452</v>
      </c>
      <c r="K167" s="86"/>
      <c r="L167" s="86"/>
      <c r="M167" s="86"/>
      <c r="N167" s="86"/>
      <c r="O167" s="86" t="s">
        <v>70</v>
      </c>
      <c r="P167" s="86" t="s">
        <v>305</v>
      </c>
      <c r="R167" s="85"/>
    </row>
    <row r="168" spans="1:18" s="88" customFormat="1">
      <c r="A168" s="43">
        <f t="shared" si="2"/>
        <v>167</v>
      </c>
      <c r="B168" s="43"/>
      <c r="C168" s="85" t="s">
        <v>450</v>
      </c>
      <c r="D168" s="85" t="s">
        <v>510</v>
      </c>
      <c r="E168" s="86">
        <v>5112</v>
      </c>
      <c r="F168" s="86">
        <v>1905</v>
      </c>
      <c r="G168" s="86"/>
      <c r="H168" s="86" t="s">
        <v>59</v>
      </c>
      <c r="I168" s="86" t="s">
        <v>65</v>
      </c>
      <c r="J168" s="87" t="s">
        <v>452</v>
      </c>
      <c r="K168" s="86"/>
      <c r="L168" s="86"/>
      <c r="M168" s="86"/>
      <c r="N168" s="86"/>
      <c r="O168" s="86" t="s">
        <v>70</v>
      </c>
      <c r="P168" s="86" t="s">
        <v>305</v>
      </c>
      <c r="R168" s="85"/>
    </row>
    <row r="169" spans="1:18" s="88" customFormat="1">
      <c r="A169" s="43"/>
      <c r="B169" s="43"/>
      <c r="C169" s="85"/>
      <c r="D169" s="85"/>
      <c r="E169" s="86"/>
      <c r="F169" s="86"/>
      <c r="G169" s="86"/>
      <c r="H169" s="86"/>
      <c r="I169" s="86"/>
      <c r="J169" s="87"/>
      <c r="K169" s="87"/>
      <c r="L169" s="87"/>
      <c r="M169" s="87"/>
      <c r="N169" s="87"/>
      <c r="O169" s="87"/>
      <c r="P169" s="86"/>
      <c r="R169" s="85"/>
    </row>
    <row r="170" spans="1:18" s="88" customFormat="1">
      <c r="A170" s="43"/>
      <c r="B170" s="43"/>
      <c r="C170" s="85"/>
      <c r="D170" s="93" t="s">
        <v>126</v>
      </c>
      <c r="E170" s="93">
        <f>SUBTOTAL(3,E2:E168)</f>
        <v>167</v>
      </c>
      <c r="F170" s="86"/>
      <c r="G170" s="86"/>
      <c r="H170" s="86"/>
      <c r="I170" s="86"/>
      <c r="J170" s="87"/>
      <c r="K170" s="87"/>
      <c r="L170" s="87"/>
      <c r="M170" s="87"/>
      <c r="N170" s="87"/>
      <c r="O170" s="87"/>
      <c r="P170" s="86"/>
      <c r="Q170" s="85"/>
      <c r="R170" s="85"/>
    </row>
    <row r="171" spans="1:18" s="88" customFormat="1">
      <c r="A171" s="43"/>
      <c r="B171" s="43"/>
      <c r="C171" s="85"/>
      <c r="D171" s="85"/>
      <c r="E171" s="86"/>
      <c r="F171" s="86"/>
      <c r="G171" s="86"/>
      <c r="H171" s="86"/>
      <c r="I171" s="86"/>
      <c r="J171" s="87"/>
      <c r="K171" s="87"/>
      <c r="L171" s="87"/>
      <c r="M171" s="87"/>
      <c r="N171" s="87"/>
      <c r="O171" s="87"/>
      <c r="P171" s="86"/>
      <c r="Q171" s="85"/>
      <c r="R171" s="85"/>
    </row>
    <row r="172" spans="1:18" s="88" customFormat="1">
      <c r="A172" s="43"/>
      <c r="B172" s="43"/>
      <c r="C172" s="85"/>
      <c r="D172" s="85"/>
      <c r="E172" s="86"/>
      <c r="F172" s="86"/>
      <c r="G172" s="86"/>
      <c r="H172" s="86"/>
      <c r="I172" s="86"/>
      <c r="J172" s="87"/>
      <c r="K172" s="87"/>
      <c r="L172" s="87"/>
      <c r="M172" s="87"/>
      <c r="N172" s="87"/>
      <c r="O172" s="87"/>
      <c r="P172" s="86"/>
      <c r="Q172" s="85"/>
      <c r="R172" s="85"/>
    </row>
  </sheetData>
  <autoFilter ref="A1:R168"/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46"/>
  <sheetViews>
    <sheetView topLeftCell="A19" workbookViewId="0">
      <selection activeCell="O63" sqref="O63"/>
    </sheetView>
  </sheetViews>
  <sheetFormatPr baseColWidth="10" defaultColWidth="11.42578125" defaultRowHeight="12.75"/>
  <cols>
    <col min="1" max="1" width="11.42578125" style="77"/>
    <col min="2" max="2" width="7.42578125" style="39" customWidth="1"/>
    <col min="3" max="7" width="11.42578125" style="77"/>
    <col min="8" max="8" width="4.7109375" style="77" customWidth="1"/>
    <col min="9" max="9" width="11.42578125" style="77"/>
    <col min="10" max="10" width="6.85546875" style="51" customWidth="1"/>
    <col min="11" max="16384" width="11.42578125" style="77"/>
  </cols>
  <sheetData>
    <row r="1" spans="1:18">
      <c r="A1" s="40"/>
    </row>
    <row r="2" spans="1:18">
      <c r="A2" s="67" t="s">
        <v>321</v>
      </c>
      <c r="B2" s="96" t="s">
        <v>511</v>
      </c>
      <c r="C2" s="97" t="s">
        <v>386</v>
      </c>
      <c r="D2" s="77" t="s">
        <v>512</v>
      </c>
    </row>
    <row r="3" spans="1:18">
      <c r="C3" s="97" t="s">
        <v>368</v>
      </c>
      <c r="D3" s="77" t="s">
        <v>513</v>
      </c>
    </row>
    <row r="4" spans="1:18" s="121" customFormat="1">
      <c r="B4" s="39"/>
      <c r="C4" s="79" t="s">
        <v>670</v>
      </c>
      <c r="D4" s="125" t="s">
        <v>534</v>
      </c>
      <c r="E4" s="126"/>
      <c r="J4" s="51"/>
    </row>
    <row r="5" spans="1:18">
      <c r="A5" s="40"/>
    </row>
    <row r="6" spans="1:18">
      <c r="A6" s="67"/>
      <c r="B6" s="39">
        <v>5009</v>
      </c>
      <c r="C6" s="97" t="s">
        <v>386</v>
      </c>
      <c r="D6" s="51" t="s">
        <v>108</v>
      </c>
      <c r="I6" s="97" t="s">
        <v>514</v>
      </c>
      <c r="J6" s="39">
        <v>5009</v>
      </c>
      <c r="K6" s="51" t="s">
        <v>368</v>
      </c>
      <c r="L6" s="51" t="s">
        <v>108</v>
      </c>
      <c r="O6" s="79" t="s">
        <v>669</v>
      </c>
      <c r="P6" s="127">
        <v>5005</v>
      </c>
      <c r="Q6" s="69" t="s">
        <v>670</v>
      </c>
      <c r="R6" s="65" t="s">
        <v>108</v>
      </c>
    </row>
    <row r="24" spans="1:18" ht="13.15" customHeight="1">
      <c r="A24" s="67" t="s">
        <v>322</v>
      </c>
      <c r="B24" s="96" t="s">
        <v>511</v>
      </c>
      <c r="C24" s="97" t="s">
        <v>379</v>
      </c>
      <c r="D24" s="77" t="s">
        <v>515</v>
      </c>
      <c r="J24" s="77"/>
    </row>
    <row r="25" spans="1:18" ht="13.15" customHeight="1">
      <c r="C25" s="97" t="s">
        <v>378</v>
      </c>
      <c r="D25" s="77" t="s">
        <v>516</v>
      </c>
      <c r="J25" s="77"/>
    </row>
    <row r="28" spans="1:18">
      <c r="B28" s="39">
        <v>5047</v>
      </c>
      <c r="C28" s="97" t="s">
        <v>379</v>
      </c>
      <c r="D28" s="51" t="s">
        <v>108</v>
      </c>
      <c r="I28" s="97" t="s">
        <v>517</v>
      </c>
      <c r="J28" s="51">
        <v>5047</v>
      </c>
      <c r="K28" s="51" t="s">
        <v>378</v>
      </c>
      <c r="L28" s="51" t="s">
        <v>108</v>
      </c>
      <c r="O28" s="77" t="s">
        <v>518</v>
      </c>
      <c r="P28" s="51"/>
      <c r="R28" s="119" t="s">
        <v>108</v>
      </c>
    </row>
    <row r="44" spans="1:11">
      <c r="C44" s="39"/>
      <c r="D44" s="39"/>
    </row>
    <row r="45" spans="1:11">
      <c r="J45" s="77"/>
    </row>
    <row r="46" spans="1:11">
      <c r="A46" s="67" t="s">
        <v>323</v>
      </c>
      <c r="B46" s="39">
        <v>5051</v>
      </c>
      <c r="C46" s="69" t="s">
        <v>108</v>
      </c>
      <c r="D46" s="77" t="s">
        <v>519</v>
      </c>
      <c r="I46" s="67"/>
      <c r="K46" s="40"/>
    </row>
    <row r="47" spans="1:11">
      <c r="J47" s="77"/>
      <c r="K47" s="40"/>
    </row>
    <row r="48" spans="1:11">
      <c r="J48" s="77"/>
    </row>
    <row r="49" spans="1:10">
      <c r="J49" s="77"/>
    </row>
    <row r="64" spans="1:10">
      <c r="A64" s="67" t="s">
        <v>324</v>
      </c>
      <c r="B64" s="96" t="s">
        <v>511</v>
      </c>
      <c r="C64" s="97" t="s">
        <v>521</v>
      </c>
      <c r="D64" s="77" t="s">
        <v>522</v>
      </c>
    </row>
    <row r="65" spans="2:11">
      <c r="C65" s="97" t="s">
        <v>523</v>
      </c>
      <c r="D65" s="77" t="s">
        <v>524</v>
      </c>
    </row>
    <row r="66" spans="2:11">
      <c r="C66" s="97" t="s">
        <v>525</v>
      </c>
      <c r="D66" s="77" t="s">
        <v>526</v>
      </c>
    </row>
    <row r="67" spans="2:11">
      <c r="C67" s="97" t="s">
        <v>527</v>
      </c>
      <c r="D67" s="77" t="s">
        <v>528</v>
      </c>
    </row>
    <row r="69" spans="2:11">
      <c r="B69" s="39">
        <v>5006</v>
      </c>
      <c r="C69" s="51" t="s">
        <v>128</v>
      </c>
      <c r="D69" s="97" t="s">
        <v>521</v>
      </c>
      <c r="J69" s="51" t="s">
        <v>128</v>
      </c>
      <c r="K69" s="97" t="s">
        <v>523</v>
      </c>
    </row>
    <row r="106" spans="2:17">
      <c r="B106" s="39">
        <v>5006</v>
      </c>
      <c r="C106" s="51" t="s">
        <v>128</v>
      </c>
      <c r="D106" s="97" t="s">
        <v>525</v>
      </c>
      <c r="J106" s="51" t="s">
        <v>128</v>
      </c>
      <c r="K106" s="77" t="s">
        <v>527</v>
      </c>
    </row>
    <row r="107" spans="2:17">
      <c r="C107" s="51"/>
      <c r="D107" s="97"/>
    </row>
    <row r="108" spans="2:17">
      <c r="B108" s="39" t="s">
        <v>10</v>
      </c>
      <c r="C108" s="51"/>
      <c r="D108" s="97"/>
    </row>
    <row r="109" spans="2:17">
      <c r="B109" s="39">
        <v>5048</v>
      </c>
      <c r="C109" s="51" t="s">
        <v>108</v>
      </c>
      <c r="D109" s="97" t="s">
        <v>307</v>
      </c>
      <c r="E109" s="77" t="s">
        <v>529</v>
      </c>
      <c r="I109" s="65">
        <v>5014</v>
      </c>
      <c r="J109" s="69" t="s">
        <v>108</v>
      </c>
      <c r="K109" s="125" t="s">
        <v>452</v>
      </c>
      <c r="L109" s="125" t="s">
        <v>675</v>
      </c>
      <c r="M109" s="126"/>
      <c r="O109" s="51">
        <v>5054</v>
      </c>
      <c r="P109" s="98" t="s">
        <v>305</v>
      </c>
      <c r="Q109" s="97" t="s">
        <v>590</v>
      </c>
    </row>
    <row r="126" spans="1:10" s="134" customFormat="1">
      <c r="B126" s="39"/>
      <c r="J126" s="51"/>
    </row>
    <row r="128" spans="1:10">
      <c r="A128" s="67" t="s">
        <v>530</v>
      </c>
      <c r="B128" s="39">
        <v>5060</v>
      </c>
      <c r="C128" s="77" t="s">
        <v>108</v>
      </c>
      <c r="D128" s="40" t="s">
        <v>690</v>
      </c>
      <c r="I128" s="40" t="s">
        <v>691</v>
      </c>
    </row>
    <row r="129" spans="1:2">
      <c r="A129" s="67"/>
      <c r="B129" s="98"/>
    </row>
    <row r="130" spans="1:2">
      <c r="A130" s="67"/>
      <c r="B130" s="98"/>
    </row>
    <row r="146" spans="1:9">
      <c r="A146" s="67" t="s">
        <v>695</v>
      </c>
      <c r="B146" s="39">
        <v>3531</v>
      </c>
      <c r="C146" s="40" t="s">
        <v>692</v>
      </c>
      <c r="I146" s="40" t="s">
        <v>693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225"/>
  <sheetViews>
    <sheetView workbookViewId="0">
      <pane xSplit="1" ySplit="1" topLeftCell="B101" activePane="bottomRight" state="frozen"/>
      <selection pane="topRight" activeCell="B1" sqref="B1"/>
      <selection pane="bottomLeft" activeCell="A2" sqref="A2"/>
      <selection pane="bottomRight" activeCell="N83" sqref="N83"/>
    </sheetView>
  </sheetViews>
  <sheetFormatPr baseColWidth="10" defaultColWidth="11.42578125" defaultRowHeight="12"/>
  <cols>
    <col min="1" max="1" width="4" style="43" bestFit="1" customWidth="1"/>
    <col min="2" max="2" width="4" style="43" customWidth="1"/>
    <col min="3" max="3" width="23.7109375" style="42" customWidth="1"/>
    <col min="4" max="4" width="49.140625" style="42" customWidth="1"/>
    <col min="5" max="5" width="9.42578125" style="43" customWidth="1"/>
    <col min="6" max="6" width="5.42578125" style="43" bestFit="1" customWidth="1"/>
    <col min="7" max="7" width="5.28515625" style="43" bestFit="1" customWidth="1"/>
    <col min="8" max="8" width="3.140625" style="43" bestFit="1" customWidth="1"/>
    <col min="9" max="9" width="3.140625" style="43" customWidth="1"/>
    <col min="10" max="10" width="5.7109375" style="45" customWidth="1"/>
    <col min="11" max="11" width="4" style="45" customWidth="1"/>
    <col min="12" max="12" width="3.140625" style="43" customWidth="1"/>
    <col min="13" max="13" width="5.140625" style="43" customWidth="1"/>
    <col min="14" max="14" width="51.7109375" style="46" bestFit="1" customWidth="1"/>
    <col min="15" max="15" width="31" style="42" customWidth="1"/>
    <col min="16" max="16384" width="11.42578125" style="42"/>
  </cols>
  <sheetData>
    <row r="1" spans="1:15" ht="59.25" customHeight="1">
      <c r="A1" s="31" t="s">
        <v>62</v>
      </c>
      <c r="B1" s="31" t="s">
        <v>127</v>
      </c>
      <c r="C1" s="33" t="s">
        <v>171</v>
      </c>
      <c r="D1" s="33" t="s">
        <v>738</v>
      </c>
      <c r="E1" s="31" t="s">
        <v>46</v>
      </c>
      <c r="F1" s="34" t="s">
        <v>63</v>
      </c>
      <c r="G1" s="32" t="s">
        <v>64</v>
      </c>
      <c r="H1" s="32" t="s">
        <v>57</v>
      </c>
      <c r="I1" s="32" t="s">
        <v>113</v>
      </c>
      <c r="J1" s="41" t="s">
        <v>101</v>
      </c>
      <c r="K1" s="32" t="s">
        <v>120</v>
      </c>
      <c r="L1" s="32" t="s">
        <v>107</v>
      </c>
      <c r="M1" s="32" t="s">
        <v>100</v>
      </c>
      <c r="N1" s="35" t="s">
        <v>48</v>
      </c>
      <c r="O1" s="35" t="s">
        <v>49</v>
      </c>
    </row>
    <row r="2" spans="1:15">
      <c r="A2" s="43">
        <v>1</v>
      </c>
      <c r="C2" s="44" t="s">
        <v>50</v>
      </c>
      <c r="D2" s="42" t="s">
        <v>106</v>
      </c>
      <c r="E2" s="43" t="s">
        <v>41</v>
      </c>
      <c r="F2" s="43">
        <v>1900</v>
      </c>
      <c r="G2" s="43">
        <v>1902</v>
      </c>
      <c r="H2" s="43" t="s">
        <v>59</v>
      </c>
      <c r="I2" s="43" t="s">
        <v>65</v>
      </c>
      <c r="J2" s="45" t="s">
        <v>543</v>
      </c>
      <c r="K2" s="45" t="s">
        <v>122</v>
      </c>
      <c r="L2" s="43" t="s">
        <v>58</v>
      </c>
      <c r="M2" s="43" t="s">
        <v>108</v>
      </c>
      <c r="N2" s="44"/>
    </row>
    <row r="3" spans="1:15">
      <c r="A3" s="43">
        <v>2</v>
      </c>
      <c r="C3" s="44" t="s">
        <v>50</v>
      </c>
      <c r="D3" s="42" t="s">
        <v>296</v>
      </c>
      <c r="E3" s="43" t="s">
        <v>41</v>
      </c>
      <c r="F3" s="43">
        <v>1900</v>
      </c>
      <c r="H3" s="43" t="s">
        <v>59</v>
      </c>
      <c r="I3" s="43" t="s">
        <v>65</v>
      </c>
      <c r="J3" s="45" t="s">
        <v>543</v>
      </c>
      <c r="K3" s="45" t="s">
        <v>122</v>
      </c>
      <c r="L3" s="43" t="s">
        <v>58</v>
      </c>
      <c r="M3" s="43" t="s">
        <v>128</v>
      </c>
      <c r="N3" s="44"/>
    </row>
    <row r="4" spans="1:15">
      <c r="A4" s="43">
        <v>3</v>
      </c>
      <c r="C4" s="44" t="s">
        <v>50</v>
      </c>
      <c r="D4" s="42" t="s">
        <v>162</v>
      </c>
      <c r="E4" s="43" t="s">
        <v>41</v>
      </c>
      <c r="F4" s="43">
        <v>1900</v>
      </c>
      <c r="G4" s="43">
        <v>1902</v>
      </c>
      <c r="H4" s="43" t="s">
        <v>59</v>
      </c>
      <c r="I4" s="43" t="s">
        <v>65</v>
      </c>
      <c r="J4" s="45" t="s">
        <v>543</v>
      </c>
      <c r="K4" s="45" t="s">
        <v>122</v>
      </c>
      <c r="L4" s="43" t="s">
        <v>110</v>
      </c>
      <c r="M4" s="43" t="s">
        <v>108</v>
      </c>
    </row>
    <row r="5" spans="1:15">
      <c r="A5" s="43">
        <f>A4+1</f>
        <v>4</v>
      </c>
      <c r="B5" s="43">
        <f>A6</f>
        <v>5</v>
      </c>
      <c r="C5" s="44" t="s">
        <v>50</v>
      </c>
      <c r="D5" s="42" t="s">
        <v>163</v>
      </c>
      <c r="E5" s="43">
        <v>1</v>
      </c>
      <c r="F5" s="43">
        <v>1900</v>
      </c>
      <c r="G5" s="43">
        <v>1902</v>
      </c>
      <c r="H5" s="43" t="s">
        <v>58</v>
      </c>
      <c r="I5" s="43" t="s">
        <v>65</v>
      </c>
      <c r="J5" s="45" t="s">
        <v>543</v>
      </c>
      <c r="K5" s="45" t="s">
        <v>122</v>
      </c>
      <c r="L5" s="43" t="s">
        <v>110</v>
      </c>
      <c r="M5" s="43" t="s">
        <v>128</v>
      </c>
    </row>
    <row r="6" spans="1:15">
      <c r="A6" s="43">
        <f t="shared" ref="A6:A81" si="0">A5+1</f>
        <v>5</v>
      </c>
      <c r="B6" s="43">
        <f>A5</f>
        <v>4</v>
      </c>
      <c r="C6" s="44" t="s">
        <v>50</v>
      </c>
      <c r="D6" s="42" t="s">
        <v>131</v>
      </c>
      <c r="E6" s="43">
        <v>1</v>
      </c>
      <c r="F6" s="43">
        <v>1900</v>
      </c>
      <c r="H6" s="43" t="s">
        <v>58</v>
      </c>
      <c r="I6" s="43" t="s">
        <v>65</v>
      </c>
      <c r="J6" s="45" t="s">
        <v>543</v>
      </c>
      <c r="K6" s="45" t="s">
        <v>122</v>
      </c>
      <c r="L6" s="43" t="s">
        <v>110</v>
      </c>
      <c r="M6" s="43" t="s">
        <v>128</v>
      </c>
    </row>
    <row r="7" spans="1:15">
      <c r="A7" s="43">
        <f t="shared" si="0"/>
        <v>6</v>
      </c>
      <c r="B7" s="43">
        <f>A5</f>
        <v>4</v>
      </c>
      <c r="C7" s="44" t="s">
        <v>50</v>
      </c>
      <c r="D7" s="42" t="s">
        <v>131</v>
      </c>
      <c r="E7" s="43" t="s">
        <v>200</v>
      </c>
      <c r="F7" s="43">
        <v>1900</v>
      </c>
      <c r="H7" s="43" t="s">
        <v>58</v>
      </c>
      <c r="I7" s="43" t="s">
        <v>65</v>
      </c>
      <c r="J7" s="45" t="s">
        <v>544</v>
      </c>
      <c r="K7" s="45" t="s">
        <v>70</v>
      </c>
      <c r="L7" s="43" t="s">
        <v>110</v>
      </c>
      <c r="M7" s="43" t="s">
        <v>128</v>
      </c>
    </row>
    <row r="8" spans="1:15">
      <c r="A8" s="43">
        <f t="shared" si="0"/>
        <v>7</v>
      </c>
      <c r="B8" s="43">
        <f>A5</f>
        <v>4</v>
      </c>
      <c r="C8" s="44" t="s">
        <v>112</v>
      </c>
      <c r="D8" s="42" t="s">
        <v>131</v>
      </c>
      <c r="E8" s="43" t="s">
        <v>200</v>
      </c>
      <c r="F8" s="43">
        <v>1900</v>
      </c>
      <c r="H8" s="43" t="s">
        <v>58</v>
      </c>
      <c r="I8" s="43" t="s">
        <v>65</v>
      </c>
      <c r="J8" s="45" t="s">
        <v>544</v>
      </c>
      <c r="K8" s="45" t="s">
        <v>115</v>
      </c>
      <c r="L8" s="43" t="s">
        <v>110</v>
      </c>
      <c r="M8" s="43" t="s">
        <v>128</v>
      </c>
    </row>
    <row r="9" spans="1:15">
      <c r="A9" s="43">
        <f t="shared" si="0"/>
        <v>8</v>
      </c>
      <c r="B9" s="43">
        <f>A10</f>
        <v>9</v>
      </c>
      <c r="C9" s="44" t="s">
        <v>50</v>
      </c>
      <c r="D9" s="42" t="s">
        <v>164</v>
      </c>
      <c r="E9" s="43">
        <v>2</v>
      </c>
      <c r="F9" s="43">
        <v>1900</v>
      </c>
      <c r="H9" s="43" t="s">
        <v>59</v>
      </c>
      <c r="I9" s="43" t="s">
        <v>65</v>
      </c>
      <c r="J9" s="45" t="s">
        <v>330</v>
      </c>
      <c r="K9" s="45" t="s">
        <v>122</v>
      </c>
      <c r="L9" s="43" t="s">
        <v>110</v>
      </c>
      <c r="M9" s="43" t="s">
        <v>108</v>
      </c>
      <c r="N9" s="42" t="s">
        <v>67</v>
      </c>
      <c r="O9" s="42" t="s">
        <v>111</v>
      </c>
    </row>
    <row r="10" spans="1:15">
      <c r="A10" s="43">
        <f t="shared" si="0"/>
        <v>9</v>
      </c>
      <c r="B10" s="43">
        <f>A9</f>
        <v>8</v>
      </c>
      <c r="C10" s="44" t="s">
        <v>50</v>
      </c>
      <c r="D10" s="42" t="s">
        <v>132</v>
      </c>
      <c r="E10" s="43">
        <v>2</v>
      </c>
      <c r="F10" s="43">
        <v>1900</v>
      </c>
      <c r="H10" s="43" t="s">
        <v>59</v>
      </c>
      <c r="I10" s="43" t="s">
        <v>65</v>
      </c>
      <c r="J10" s="45" t="s">
        <v>543</v>
      </c>
      <c r="K10" s="45" t="s">
        <v>122</v>
      </c>
      <c r="L10" s="43" t="s">
        <v>110</v>
      </c>
      <c r="M10" s="43" t="s">
        <v>128</v>
      </c>
      <c r="N10" s="42"/>
    </row>
    <row r="11" spans="1:15" ht="12.75">
      <c r="A11" s="43">
        <f t="shared" si="0"/>
        <v>10</v>
      </c>
      <c r="B11" s="61">
        <f>A12</f>
        <v>11</v>
      </c>
      <c r="C11" s="44" t="s">
        <v>50</v>
      </c>
      <c r="D11" s="66" t="s">
        <v>133</v>
      </c>
      <c r="E11" s="43">
        <v>3</v>
      </c>
      <c r="F11" s="43">
        <v>1900</v>
      </c>
      <c r="G11" s="43">
        <v>1901</v>
      </c>
      <c r="H11" s="43" t="s">
        <v>59</v>
      </c>
      <c r="I11" s="43" t="s">
        <v>65</v>
      </c>
      <c r="J11" s="45" t="s">
        <v>543</v>
      </c>
      <c r="K11" s="45" t="s">
        <v>122</v>
      </c>
      <c r="L11" s="43" t="s">
        <v>110</v>
      </c>
      <c r="M11" s="43" t="s">
        <v>301</v>
      </c>
    </row>
    <row r="12" spans="1:15">
      <c r="A12" s="43">
        <f t="shared" si="0"/>
        <v>11</v>
      </c>
      <c r="B12" s="43">
        <f>A11</f>
        <v>10</v>
      </c>
      <c r="C12" s="44" t="s">
        <v>112</v>
      </c>
      <c r="D12" s="42" t="s">
        <v>328</v>
      </c>
      <c r="E12" s="43">
        <v>3</v>
      </c>
      <c r="F12" s="43">
        <v>1900</v>
      </c>
      <c r="H12" s="43" t="s">
        <v>59</v>
      </c>
      <c r="I12" s="43" t="s">
        <v>65</v>
      </c>
      <c r="J12" s="45" t="s">
        <v>543</v>
      </c>
      <c r="K12" s="45" t="s">
        <v>122</v>
      </c>
      <c r="L12" s="43" t="s">
        <v>110</v>
      </c>
      <c r="M12" s="43" t="s">
        <v>108</v>
      </c>
    </row>
    <row r="13" spans="1:15">
      <c r="A13" s="43">
        <f t="shared" si="0"/>
        <v>12</v>
      </c>
      <c r="B13" s="43">
        <f>A11</f>
        <v>10</v>
      </c>
      <c r="C13" s="44" t="s">
        <v>112</v>
      </c>
      <c r="D13" s="42" t="s">
        <v>133</v>
      </c>
      <c r="E13" s="43" t="s">
        <v>201</v>
      </c>
      <c r="F13" s="43">
        <v>1900</v>
      </c>
      <c r="H13" s="43" t="s">
        <v>59</v>
      </c>
      <c r="I13" s="43" t="s">
        <v>117</v>
      </c>
      <c r="J13" s="45" t="s">
        <v>543</v>
      </c>
      <c r="K13" s="45" t="s">
        <v>115</v>
      </c>
      <c r="L13" s="43" t="s">
        <v>110</v>
      </c>
      <c r="M13" s="43" t="s">
        <v>128</v>
      </c>
    </row>
    <row r="14" spans="1:15">
      <c r="A14" s="43">
        <f t="shared" si="0"/>
        <v>13</v>
      </c>
      <c r="B14" s="43">
        <f>A15</f>
        <v>14</v>
      </c>
      <c r="C14" s="44" t="s">
        <v>50</v>
      </c>
      <c r="D14" s="42" t="s">
        <v>134</v>
      </c>
      <c r="E14" s="43">
        <v>4</v>
      </c>
      <c r="F14" s="43">
        <v>1900</v>
      </c>
      <c r="H14" s="43" t="s">
        <v>58</v>
      </c>
      <c r="I14" s="43" t="s">
        <v>65</v>
      </c>
      <c r="J14" s="45" t="s">
        <v>543</v>
      </c>
      <c r="K14" s="45" t="s">
        <v>122</v>
      </c>
      <c r="L14" s="43" t="s">
        <v>110</v>
      </c>
      <c r="M14" s="43" t="s">
        <v>108</v>
      </c>
    </row>
    <row r="15" spans="1:15">
      <c r="A15" s="43">
        <f t="shared" si="0"/>
        <v>14</v>
      </c>
      <c r="B15" s="43">
        <f>A14</f>
        <v>13</v>
      </c>
      <c r="C15" s="44" t="s">
        <v>50</v>
      </c>
      <c r="D15" s="42" t="s">
        <v>134</v>
      </c>
      <c r="E15" s="43">
        <v>4</v>
      </c>
      <c r="F15" s="43">
        <v>1900</v>
      </c>
      <c r="G15" s="43">
        <v>1904</v>
      </c>
      <c r="H15" s="43" t="s">
        <v>58</v>
      </c>
      <c r="I15" s="43" t="s">
        <v>65</v>
      </c>
      <c r="J15" s="45" t="s">
        <v>544</v>
      </c>
      <c r="K15" s="45" t="s">
        <v>122</v>
      </c>
      <c r="L15" s="43" t="s">
        <v>110</v>
      </c>
      <c r="M15" s="43" t="s">
        <v>128</v>
      </c>
      <c r="N15" s="46" t="s">
        <v>129</v>
      </c>
      <c r="O15" s="42" t="s">
        <v>202</v>
      </c>
    </row>
    <row r="16" spans="1:15">
      <c r="A16" s="43">
        <f t="shared" si="0"/>
        <v>15</v>
      </c>
      <c r="B16" s="43">
        <f>A14</f>
        <v>13</v>
      </c>
      <c r="C16" s="44" t="s">
        <v>50</v>
      </c>
      <c r="D16" s="42" t="s">
        <v>134</v>
      </c>
      <c r="E16" s="43">
        <v>4</v>
      </c>
      <c r="F16" s="43">
        <v>1900</v>
      </c>
      <c r="G16" s="43" t="s">
        <v>10</v>
      </c>
      <c r="H16" s="43" t="s">
        <v>58</v>
      </c>
      <c r="I16" s="43" t="s">
        <v>65</v>
      </c>
      <c r="J16" s="45" t="s">
        <v>330</v>
      </c>
      <c r="K16" s="45" t="s">
        <v>122</v>
      </c>
      <c r="L16" s="43" t="s">
        <v>110</v>
      </c>
      <c r="M16" s="43" t="s">
        <v>108</v>
      </c>
      <c r="N16" s="42" t="s">
        <v>329</v>
      </c>
      <c r="O16" s="42" t="s">
        <v>111</v>
      </c>
    </row>
    <row r="17" spans="1:14">
      <c r="A17" s="43">
        <f t="shared" si="0"/>
        <v>16</v>
      </c>
      <c r="B17" s="43">
        <f>A19</f>
        <v>18</v>
      </c>
      <c r="C17" s="44" t="s">
        <v>50</v>
      </c>
      <c r="D17" s="42" t="s">
        <v>135</v>
      </c>
      <c r="E17" s="43">
        <v>5</v>
      </c>
      <c r="F17" s="43">
        <v>1900</v>
      </c>
      <c r="G17" s="43">
        <v>1904</v>
      </c>
      <c r="H17" s="43" t="s">
        <v>59</v>
      </c>
      <c r="I17" s="43" t="s">
        <v>65</v>
      </c>
      <c r="J17" s="45" t="s">
        <v>543</v>
      </c>
      <c r="K17" s="45" t="s">
        <v>122</v>
      </c>
      <c r="L17" s="43" t="s">
        <v>110</v>
      </c>
      <c r="M17" s="43" t="s">
        <v>128</v>
      </c>
      <c r="N17" s="46" t="s">
        <v>130</v>
      </c>
    </row>
    <row r="18" spans="1:14">
      <c r="A18" s="43">
        <f t="shared" si="0"/>
        <v>17</v>
      </c>
      <c r="C18" s="44" t="s">
        <v>50</v>
      </c>
      <c r="D18" s="42" t="s">
        <v>135</v>
      </c>
      <c r="E18" s="43" t="s">
        <v>203</v>
      </c>
      <c r="F18" s="43">
        <v>1900</v>
      </c>
      <c r="H18" s="43" t="s">
        <v>59</v>
      </c>
      <c r="I18" s="43" t="s">
        <v>65</v>
      </c>
      <c r="J18" s="45" t="s">
        <v>544</v>
      </c>
      <c r="K18" s="45" t="s">
        <v>122</v>
      </c>
      <c r="L18" s="43" t="s">
        <v>110</v>
      </c>
      <c r="M18" s="43" t="s">
        <v>128</v>
      </c>
    </row>
    <row r="19" spans="1:14">
      <c r="A19" s="43">
        <f t="shared" si="0"/>
        <v>18</v>
      </c>
      <c r="B19" s="43">
        <f>A17</f>
        <v>16</v>
      </c>
      <c r="C19" s="44" t="s">
        <v>112</v>
      </c>
      <c r="D19" s="42" t="s">
        <v>135</v>
      </c>
      <c r="E19" s="43" t="s">
        <v>203</v>
      </c>
      <c r="F19" s="43">
        <v>1900</v>
      </c>
      <c r="G19" s="43">
        <v>1901</v>
      </c>
      <c r="H19" s="43" t="s">
        <v>59</v>
      </c>
      <c r="I19" s="43" t="s">
        <v>65</v>
      </c>
      <c r="J19" s="45" t="s">
        <v>544</v>
      </c>
      <c r="K19" s="45" t="s">
        <v>115</v>
      </c>
      <c r="L19" s="43" t="s">
        <v>110</v>
      </c>
      <c r="M19" s="43" t="s">
        <v>128</v>
      </c>
    </row>
    <row r="20" spans="1:14">
      <c r="A20" s="43">
        <f t="shared" si="0"/>
        <v>19</v>
      </c>
      <c r="B20" s="43">
        <f>A198</f>
        <v>196</v>
      </c>
      <c r="C20" s="44" t="s">
        <v>50</v>
      </c>
      <c r="D20" s="42" t="s">
        <v>136</v>
      </c>
      <c r="E20" s="43">
        <v>6</v>
      </c>
      <c r="F20" s="43">
        <v>1900</v>
      </c>
      <c r="G20" s="43">
        <v>1902</v>
      </c>
      <c r="H20" s="43" t="s">
        <v>59</v>
      </c>
      <c r="I20" s="43" t="s">
        <v>65</v>
      </c>
      <c r="J20" s="45" t="s">
        <v>543</v>
      </c>
      <c r="K20" s="45" t="s">
        <v>122</v>
      </c>
      <c r="L20" s="43" t="s">
        <v>110</v>
      </c>
      <c r="M20" s="43" t="s">
        <v>128</v>
      </c>
      <c r="N20" s="46" t="s">
        <v>130</v>
      </c>
    </row>
    <row r="21" spans="1:14">
      <c r="A21" s="43">
        <f t="shared" si="0"/>
        <v>20</v>
      </c>
      <c r="C21" s="44" t="s">
        <v>50</v>
      </c>
      <c r="D21" s="42" t="s">
        <v>285</v>
      </c>
      <c r="E21" s="43">
        <v>6</v>
      </c>
      <c r="F21" s="43">
        <v>1900</v>
      </c>
      <c r="H21" s="43" t="s">
        <v>59</v>
      </c>
      <c r="I21" s="43" t="s">
        <v>65</v>
      </c>
      <c r="J21" s="45" t="s">
        <v>543</v>
      </c>
      <c r="K21" s="45" t="s">
        <v>122</v>
      </c>
      <c r="L21" s="43" t="s">
        <v>110</v>
      </c>
      <c r="M21" s="43" t="s">
        <v>128</v>
      </c>
    </row>
    <row r="22" spans="1:14">
      <c r="A22" s="43">
        <f t="shared" si="0"/>
        <v>21</v>
      </c>
      <c r="B22" s="43">
        <f>A25</f>
        <v>24</v>
      </c>
      <c r="C22" s="44" t="s">
        <v>50</v>
      </c>
      <c r="D22" s="42" t="s">
        <v>137</v>
      </c>
      <c r="E22" s="43">
        <v>7</v>
      </c>
      <c r="F22" s="43">
        <v>1900</v>
      </c>
      <c r="G22" s="43">
        <v>1900</v>
      </c>
      <c r="H22" s="43" t="s">
        <v>59</v>
      </c>
      <c r="I22" s="43" t="s">
        <v>65</v>
      </c>
      <c r="J22" s="45" t="s">
        <v>543</v>
      </c>
      <c r="K22" s="45" t="s">
        <v>122</v>
      </c>
      <c r="L22" s="43" t="s">
        <v>110</v>
      </c>
      <c r="M22" s="43" t="s">
        <v>108</v>
      </c>
    </row>
    <row r="23" spans="1:14">
      <c r="A23" s="43">
        <f t="shared" si="0"/>
        <v>22</v>
      </c>
      <c r="C23" s="44" t="s">
        <v>50</v>
      </c>
      <c r="D23" s="42" t="s">
        <v>286</v>
      </c>
      <c r="E23" s="43">
        <v>7</v>
      </c>
      <c r="F23" s="43">
        <v>1900</v>
      </c>
      <c r="H23" s="43" t="s">
        <v>59</v>
      </c>
      <c r="I23" s="43" t="s">
        <v>65</v>
      </c>
      <c r="J23" s="45" t="s">
        <v>543</v>
      </c>
      <c r="K23" s="45" t="s">
        <v>122</v>
      </c>
      <c r="L23" s="43" t="s">
        <v>110</v>
      </c>
      <c r="M23" s="43" t="s">
        <v>128</v>
      </c>
    </row>
    <row r="24" spans="1:14">
      <c r="A24" s="43">
        <f t="shared" si="0"/>
        <v>23</v>
      </c>
      <c r="C24" s="44" t="s">
        <v>112</v>
      </c>
      <c r="D24" s="42" t="s">
        <v>137</v>
      </c>
      <c r="E24" s="43" t="s">
        <v>204</v>
      </c>
      <c r="F24" s="43">
        <v>1900</v>
      </c>
      <c r="G24" s="43">
        <v>1903</v>
      </c>
      <c r="H24" s="43" t="s">
        <v>59</v>
      </c>
      <c r="I24" s="43" t="s">
        <v>65</v>
      </c>
      <c r="J24" s="45" t="s">
        <v>543</v>
      </c>
      <c r="K24" s="45" t="s">
        <v>122</v>
      </c>
      <c r="L24" s="43" t="s">
        <v>110</v>
      </c>
      <c r="M24" s="43" t="s">
        <v>128</v>
      </c>
    </row>
    <row r="25" spans="1:14">
      <c r="A25" s="43">
        <f t="shared" si="0"/>
        <v>24</v>
      </c>
      <c r="B25" s="43">
        <f>A22</f>
        <v>21</v>
      </c>
      <c r="C25" s="44" t="s">
        <v>112</v>
      </c>
      <c r="D25" s="42" t="s">
        <v>137</v>
      </c>
      <c r="E25" s="43" t="s">
        <v>204</v>
      </c>
      <c r="F25" s="43">
        <v>1900</v>
      </c>
      <c r="H25" s="43" t="s">
        <v>59</v>
      </c>
      <c r="I25" s="43" t="s">
        <v>117</v>
      </c>
      <c r="J25" s="45" t="s">
        <v>543</v>
      </c>
      <c r="K25" s="45" t="s">
        <v>115</v>
      </c>
      <c r="L25" s="43" t="s">
        <v>110</v>
      </c>
      <c r="M25" s="43" t="s">
        <v>128</v>
      </c>
    </row>
    <row r="26" spans="1:14">
      <c r="A26" s="43">
        <f t="shared" si="0"/>
        <v>25</v>
      </c>
      <c r="B26" s="43">
        <f>A28</f>
        <v>27</v>
      </c>
      <c r="C26" s="44" t="s">
        <v>50</v>
      </c>
      <c r="D26" s="42" t="s">
        <v>165</v>
      </c>
      <c r="E26" s="43">
        <v>8</v>
      </c>
      <c r="F26" s="43">
        <v>1900</v>
      </c>
      <c r="H26" s="43" t="s">
        <v>59</v>
      </c>
      <c r="I26" s="43" t="s">
        <v>65</v>
      </c>
      <c r="J26" s="45" t="s">
        <v>543</v>
      </c>
      <c r="K26" s="45" t="s">
        <v>122</v>
      </c>
      <c r="L26" s="43" t="s">
        <v>110</v>
      </c>
      <c r="M26" s="43" t="s">
        <v>108</v>
      </c>
    </row>
    <row r="27" spans="1:14">
      <c r="A27" s="43">
        <f t="shared" si="0"/>
        <v>26</v>
      </c>
      <c r="B27" s="43">
        <f>A26</f>
        <v>25</v>
      </c>
      <c r="C27" s="44" t="s">
        <v>50</v>
      </c>
      <c r="D27" s="42" t="s">
        <v>138</v>
      </c>
      <c r="E27" s="43">
        <v>8</v>
      </c>
      <c r="F27" s="43">
        <v>1900</v>
      </c>
      <c r="H27" s="43" t="s">
        <v>59</v>
      </c>
      <c r="I27" s="43" t="s">
        <v>65</v>
      </c>
      <c r="J27" s="45" t="s">
        <v>543</v>
      </c>
      <c r="K27" s="45" t="s">
        <v>122</v>
      </c>
      <c r="L27" s="43" t="s">
        <v>110</v>
      </c>
      <c r="M27" s="43" t="s">
        <v>128</v>
      </c>
    </row>
    <row r="28" spans="1:14">
      <c r="A28" s="43">
        <f t="shared" si="0"/>
        <v>27</v>
      </c>
      <c r="B28" s="43">
        <f>A26</f>
        <v>25</v>
      </c>
      <c r="C28" s="44" t="s">
        <v>50</v>
      </c>
      <c r="D28" s="42" t="s">
        <v>138</v>
      </c>
      <c r="E28" s="43" t="s">
        <v>205</v>
      </c>
      <c r="F28" s="43">
        <v>1900</v>
      </c>
      <c r="H28" s="43" t="s">
        <v>59</v>
      </c>
      <c r="I28" s="43" t="s">
        <v>65</v>
      </c>
      <c r="J28" s="45" t="s">
        <v>544</v>
      </c>
      <c r="K28" s="45" t="s">
        <v>122</v>
      </c>
      <c r="L28" s="43" t="s">
        <v>110</v>
      </c>
      <c r="M28" s="43" t="s">
        <v>128</v>
      </c>
    </row>
    <row r="29" spans="1:14">
      <c r="A29" s="43">
        <f t="shared" si="0"/>
        <v>28</v>
      </c>
      <c r="C29" s="44" t="s">
        <v>50</v>
      </c>
      <c r="D29" s="42" t="s">
        <v>51</v>
      </c>
      <c r="E29" s="43">
        <v>9</v>
      </c>
      <c r="F29" s="43">
        <v>1900</v>
      </c>
      <c r="G29" s="43">
        <v>1901</v>
      </c>
      <c r="H29" s="43" t="s">
        <v>59</v>
      </c>
      <c r="I29" s="43" t="s">
        <v>65</v>
      </c>
      <c r="J29" s="45" t="s">
        <v>543</v>
      </c>
      <c r="K29" s="45" t="s">
        <v>122</v>
      </c>
      <c r="L29" s="43" t="s">
        <v>110</v>
      </c>
      <c r="M29" s="43" t="s">
        <v>108</v>
      </c>
    </row>
    <row r="30" spans="1:14">
      <c r="A30" s="43">
        <f t="shared" si="0"/>
        <v>29</v>
      </c>
      <c r="B30" s="43">
        <f>A31</f>
        <v>30</v>
      </c>
      <c r="C30" s="44" t="s">
        <v>112</v>
      </c>
      <c r="D30" s="42" t="s">
        <v>139</v>
      </c>
      <c r="E30" s="43" t="s">
        <v>206</v>
      </c>
      <c r="F30" s="43">
        <v>1900</v>
      </c>
      <c r="G30" s="43">
        <v>1904</v>
      </c>
      <c r="H30" s="43" t="s">
        <v>59</v>
      </c>
      <c r="I30" s="43" t="s">
        <v>65</v>
      </c>
      <c r="J30" s="45" t="s">
        <v>544</v>
      </c>
      <c r="K30" s="45" t="s">
        <v>122</v>
      </c>
      <c r="L30" s="43" t="s">
        <v>110</v>
      </c>
      <c r="M30" s="43" t="s">
        <v>128</v>
      </c>
    </row>
    <row r="31" spans="1:14">
      <c r="A31" s="43">
        <f t="shared" si="0"/>
        <v>30</v>
      </c>
      <c r="B31" s="43">
        <f>A30</f>
        <v>29</v>
      </c>
      <c r="C31" s="44" t="s">
        <v>50</v>
      </c>
      <c r="D31" s="42" t="s">
        <v>139</v>
      </c>
      <c r="E31" s="43">
        <v>10</v>
      </c>
      <c r="F31" s="43">
        <v>1900</v>
      </c>
      <c r="G31" s="43" t="s">
        <v>10</v>
      </c>
      <c r="H31" s="43" t="s">
        <v>59</v>
      </c>
      <c r="I31" s="43" t="s">
        <v>65</v>
      </c>
      <c r="J31" s="45" t="s">
        <v>543</v>
      </c>
      <c r="K31" s="45" t="s">
        <v>122</v>
      </c>
      <c r="L31" s="43" t="s">
        <v>110</v>
      </c>
      <c r="M31" s="43" t="s">
        <v>108</v>
      </c>
    </row>
    <row r="32" spans="1:14">
      <c r="A32" s="43">
        <f t="shared" si="0"/>
        <v>31</v>
      </c>
      <c r="B32" s="43">
        <f>A33</f>
        <v>32</v>
      </c>
      <c r="C32" s="44" t="s">
        <v>50</v>
      </c>
      <c r="D32" s="42" t="s">
        <v>166</v>
      </c>
      <c r="E32" s="43">
        <v>11</v>
      </c>
      <c r="F32" s="43">
        <v>1900</v>
      </c>
      <c r="H32" s="43" t="s">
        <v>59</v>
      </c>
      <c r="I32" s="43" t="s">
        <v>65</v>
      </c>
      <c r="J32" s="45" t="s">
        <v>543</v>
      </c>
      <c r="K32" s="45" t="s">
        <v>122</v>
      </c>
      <c r="L32" s="43" t="s">
        <v>110</v>
      </c>
      <c r="M32" s="43" t="s">
        <v>128</v>
      </c>
    </row>
    <row r="33" spans="1:14">
      <c r="A33" s="43">
        <f t="shared" si="0"/>
        <v>32</v>
      </c>
      <c r="B33" s="43">
        <v>24</v>
      </c>
      <c r="C33" s="44" t="s">
        <v>50</v>
      </c>
      <c r="D33" s="42" t="s">
        <v>52</v>
      </c>
      <c r="E33" s="43">
        <v>11</v>
      </c>
      <c r="F33" s="43">
        <v>1900</v>
      </c>
      <c r="H33" s="43" t="s">
        <v>59</v>
      </c>
      <c r="I33" s="43" t="s">
        <v>65</v>
      </c>
      <c r="J33" s="45" t="s">
        <v>543</v>
      </c>
      <c r="K33" s="45" t="s">
        <v>122</v>
      </c>
      <c r="L33" s="43" t="s">
        <v>110</v>
      </c>
      <c r="M33" s="43" t="s">
        <v>108</v>
      </c>
    </row>
    <row r="34" spans="1:14">
      <c r="A34" s="43">
        <f t="shared" si="0"/>
        <v>33</v>
      </c>
      <c r="B34" s="43">
        <v>27</v>
      </c>
      <c r="C34" s="44" t="s">
        <v>112</v>
      </c>
      <c r="D34" s="42" t="s">
        <v>53</v>
      </c>
      <c r="E34" s="43">
        <v>11</v>
      </c>
      <c r="F34" s="43">
        <v>1900</v>
      </c>
      <c r="G34" s="43">
        <v>1904</v>
      </c>
      <c r="H34" s="43" t="s">
        <v>59</v>
      </c>
      <c r="I34" s="43" t="s">
        <v>65</v>
      </c>
      <c r="J34" s="45" t="s">
        <v>544</v>
      </c>
      <c r="K34" s="45" t="s">
        <v>70</v>
      </c>
      <c r="L34" s="43" t="s">
        <v>110</v>
      </c>
      <c r="M34" s="43" t="s">
        <v>108</v>
      </c>
    </row>
    <row r="35" spans="1:14">
      <c r="A35" s="43">
        <f t="shared" si="0"/>
        <v>34</v>
      </c>
      <c r="B35" s="43">
        <f>A34</f>
        <v>33</v>
      </c>
      <c r="C35" s="44" t="s">
        <v>112</v>
      </c>
      <c r="D35" s="42" t="s">
        <v>53</v>
      </c>
      <c r="E35" s="43" t="s">
        <v>207</v>
      </c>
      <c r="F35" s="43">
        <v>1900</v>
      </c>
      <c r="H35" s="43" t="s">
        <v>59</v>
      </c>
      <c r="I35" s="43" t="s">
        <v>65</v>
      </c>
      <c r="J35" s="45" t="s">
        <v>544</v>
      </c>
      <c r="K35" s="45" t="s">
        <v>115</v>
      </c>
      <c r="L35" s="43" t="s">
        <v>110</v>
      </c>
      <c r="M35" s="43" t="s">
        <v>128</v>
      </c>
    </row>
    <row r="36" spans="1:14">
      <c r="A36" s="43">
        <f t="shared" si="0"/>
        <v>35</v>
      </c>
      <c r="B36" s="43">
        <f>A35</f>
        <v>34</v>
      </c>
      <c r="C36" s="44" t="s">
        <v>112</v>
      </c>
      <c r="D36" s="42" t="s">
        <v>53</v>
      </c>
      <c r="E36" s="43" t="s">
        <v>207</v>
      </c>
      <c r="F36" s="43">
        <v>1900</v>
      </c>
      <c r="H36" s="43" t="s">
        <v>59</v>
      </c>
      <c r="I36" s="43" t="s">
        <v>65</v>
      </c>
      <c r="J36" s="45" t="s">
        <v>544</v>
      </c>
      <c r="K36" s="45" t="s">
        <v>122</v>
      </c>
      <c r="L36" s="43" t="s">
        <v>110</v>
      </c>
      <c r="M36" s="43" t="s">
        <v>128</v>
      </c>
    </row>
    <row r="37" spans="1:14">
      <c r="A37" s="43">
        <f t="shared" si="0"/>
        <v>36</v>
      </c>
      <c r="C37" s="44" t="s">
        <v>50</v>
      </c>
      <c r="D37" s="42" t="s">
        <v>168</v>
      </c>
      <c r="E37" s="43">
        <v>12</v>
      </c>
      <c r="F37" s="43">
        <v>1900</v>
      </c>
      <c r="G37" s="43">
        <v>1903</v>
      </c>
      <c r="H37" s="43" t="s">
        <v>59</v>
      </c>
      <c r="I37" s="43" t="s">
        <v>65</v>
      </c>
      <c r="J37" s="45" t="s">
        <v>543</v>
      </c>
      <c r="K37" s="45" t="s">
        <v>122</v>
      </c>
      <c r="L37" s="43" t="s">
        <v>110</v>
      </c>
      <c r="M37" s="43" t="s">
        <v>128</v>
      </c>
      <c r="N37" s="46" t="s">
        <v>169</v>
      </c>
    </row>
    <row r="38" spans="1:14">
      <c r="A38" s="43">
        <f t="shared" si="0"/>
        <v>37</v>
      </c>
      <c r="C38" s="44" t="s">
        <v>50</v>
      </c>
      <c r="D38" s="42" t="s">
        <v>140</v>
      </c>
      <c r="E38" s="43">
        <v>12</v>
      </c>
      <c r="F38" s="43">
        <v>1900</v>
      </c>
      <c r="H38" s="43" t="s">
        <v>59</v>
      </c>
      <c r="I38" s="43" t="s">
        <v>65</v>
      </c>
      <c r="J38" s="45" t="s">
        <v>543</v>
      </c>
      <c r="K38" s="45" t="s">
        <v>122</v>
      </c>
      <c r="L38" s="43" t="s">
        <v>110</v>
      </c>
      <c r="M38" s="43" t="s">
        <v>108</v>
      </c>
    </row>
    <row r="39" spans="1:14">
      <c r="A39" s="43">
        <f t="shared" si="0"/>
        <v>38</v>
      </c>
      <c r="B39" s="43">
        <f>A40</f>
        <v>39</v>
      </c>
      <c r="C39" s="44" t="s">
        <v>50</v>
      </c>
      <c r="D39" s="42" t="s">
        <v>167</v>
      </c>
      <c r="E39" s="43">
        <v>13</v>
      </c>
      <c r="F39" s="43">
        <v>1900</v>
      </c>
      <c r="H39" s="43" t="s">
        <v>59</v>
      </c>
      <c r="I39" s="43" t="s">
        <v>65</v>
      </c>
      <c r="J39" s="45" t="s">
        <v>543</v>
      </c>
      <c r="K39" s="45" t="s">
        <v>122</v>
      </c>
      <c r="L39" s="43" t="s">
        <v>110</v>
      </c>
      <c r="M39" s="43" t="s">
        <v>108</v>
      </c>
    </row>
    <row r="40" spans="1:14">
      <c r="A40" s="43">
        <f t="shared" si="0"/>
        <v>39</v>
      </c>
      <c r="B40" s="43">
        <f>A39</f>
        <v>38</v>
      </c>
      <c r="C40" s="44" t="s">
        <v>50</v>
      </c>
      <c r="D40" s="42" t="s">
        <v>54</v>
      </c>
      <c r="E40" s="43">
        <v>13</v>
      </c>
      <c r="F40" s="43">
        <v>1900</v>
      </c>
      <c r="H40" s="43" t="s">
        <v>59</v>
      </c>
      <c r="I40" s="43" t="s">
        <v>65</v>
      </c>
      <c r="J40" s="45" t="s">
        <v>543</v>
      </c>
      <c r="K40" s="45" t="s">
        <v>122</v>
      </c>
      <c r="L40" s="43" t="s">
        <v>110</v>
      </c>
      <c r="M40" s="43" t="s">
        <v>128</v>
      </c>
      <c r="N40" s="46" t="s">
        <v>170</v>
      </c>
    </row>
    <row r="41" spans="1:14">
      <c r="A41" s="43">
        <f t="shared" si="0"/>
        <v>40</v>
      </c>
      <c r="C41" s="44" t="s">
        <v>50</v>
      </c>
      <c r="D41" s="42" t="s">
        <v>54</v>
      </c>
      <c r="E41" s="43" t="s">
        <v>208</v>
      </c>
      <c r="F41" s="43">
        <v>1900</v>
      </c>
      <c r="H41" s="43" t="s">
        <v>59</v>
      </c>
      <c r="I41" s="43" t="s">
        <v>65</v>
      </c>
      <c r="J41" s="45" t="s">
        <v>543</v>
      </c>
      <c r="K41" s="45" t="s">
        <v>115</v>
      </c>
      <c r="L41" s="43" t="s">
        <v>110</v>
      </c>
      <c r="M41" s="43" t="s">
        <v>128</v>
      </c>
    </row>
    <row r="42" spans="1:14">
      <c r="A42" s="43">
        <f t="shared" si="0"/>
        <v>41</v>
      </c>
      <c r="B42" s="43">
        <f>A144</f>
        <v>143</v>
      </c>
      <c r="C42" s="44" t="s">
        <v>50</v>
      </c>
      <c r="D42" s="42" t="s">
        <v>141</v>
      </c>
      <c r="E42" s="43">
        <v>14</v>
      </c>
      <c r="F42" s="43">
        <v>1900</v>
      </c>
      <c r="G42" s="43">
        <v>1901</v>
      </c>
      <c r="H42" s="43" t="s">
        <v>59</v>
      </c>
      <c r="I42" s="43" t="s">
        <v>65</v>
      </c>
      <c r="J42" s="45" t="s">
        <v>543</v>
      </c>
      <c r="K42" s="45" t="s">
        <v>122</v>
      </c>
      <c r="L42" s="43" t="s">
        <v>110</v>
      </c>
      <c r="M42" s="43" t="s">
        <v>128</v>
      </c>
      <c r="N42" s="46" t="s">
        <v>130</v>
      </c>
    </row>
    <row r="43" spans="1:14">
      <c r="A43" s="43">
        <f t="shared" si="0"/>
        <v>42</v>
      </c>
      <c r="B43" s="43">
        <f>A44</f>
        <v>43</v>
      </c>
      <c r="C43" s="44" t="s">
        <v>50</v>
      </c>
      <c r="D43" s="42" t="s">
        <v>283</v>
      </c>
      <c r="E43" s="43">
        <v>15</v>
      </c>
      <c r="F43" s="43">
        <v>1900</v>
      </c>
      <c r="H43" s="43" t="s">
        <v>59</v>
      </c>
      <c r="I43" s="43" t="s">
        <v>65</v>
      </c>
      <c r="J43" s="45" t="s">
        <v>543</v>
      </c>
      <c r="K43" s="45" t="s">
        <v>122</v>
      </c>
      <c r="L43" s="43" t="s">
        <v>110</v>
      </c>
      <c r="M43" s="43" t="s">
        <v>128</v>
      </c>
    </row>
    <row r="44" spans="1:14">
      <c r="A44" s="43">
        <f t="shared" si="0"/>
        <v>43</v>
      </c>
      <c r="B44" s="43">
        <f>A43</f>
        <v>42</v>
      </c>
      <c r="C44" s="44" t="s">
        <v>50</v>
      </c>
      <c r="D44" s="42" t="s">
        <v>327</v>
      </c>
      <c r="E44" s="43">
        <v>15</v>
      </c>
      <c r="F44" s="43">
        <v>1900</v>
      </c>
      <c r="H44" s="43" t="s">
        <v>59</v>
      </c>
      <c r="I44" s="43" t="s">
        <v>65</v>
      </c>
      <c r="J44" s="45" t="s">
        <v>543</v>
      </c>
      <c r="K44" s="45" t="s">
        <v>122</v>
      </c>
      <c r="L44" s="43" t="s">
        <v>110</v>
      </c>
      <c r="M44" s="43" t="s">
        <v>108</v>
      </c>
    </row>
    <row r="45" spans="1:14">
      <c r="A45" s="43">
        <f t="shared" si="0"/>
        <v>44</v>
      </c>
      <c r="B45" s="43">
        <f>A46</f>
        <v>45</v>
      </c>
      <c r="C45" s="44" t="s">
        <v>50</v>
      </c>
      <c r="D45" s="42" t="s">
        <v>142</v>
      </c>
      <c r="E45" s="43">
        <v>16</v>
      </c>
      <c r="F45" s="43">
        <v>1900</v>
      </c>
      <c r="H45" s="43" t="s">
        <v>59</v>
      </c>
      <c r="I45" s="43" t="s">
        <v>65</v>
      </c>
      <c r="J45" s="45" t="s">
        <v>543</v>
      </c>
      <c r="K45" s="45" t="s">
        <v>122</v>
      </c>
      <c r="L45" s="43" t="s">
        <v>110</v>
      </c>
      <c r="M45" s="43" t="s">
        <v>108</v>
      </c>
    </row>
    <row r="46" spans="1:14">
      <c r="A46" s="43">
        <f t="shared" si="0"/>
        <v>45</v>
      </c>
      <c r="B46" s="43">
        <f>A45</f>
        <v>44</v>
      </c>
      <c r="C46" s="44" t="s">
        <v>112</v>
      </c>
      <c r="D46" s="42" t="s">
        <v>142</v>
      </c>
      <c r="E46" s="43" t="s">
        <v>209</v>
      </c>
      <c r="F46" s="43">
        <v>1900</v>
      </c>
      <c r="H46" s="43" t="s">
        <v>59</v>
      </c>
      <c r="I46" s="43" t="s">
        <v>117</v>
      </c>
      <c r="J46" s="45" t="s">
        <v>544</v>
      </c>
      <c r="K46" s="45" t="s">
        <v>115</v>
      </c>
      <c r="L46" s="43" t="s">
        <v>110</v>
      </c>
      <c r="M46" s="43" t="s">
        <v>128</v>
      </c>
    </row>
    <row r="47" spans="1:14">
      <c r="A47" s="43">
        <f t="shared" si="0"/>
        <v>46</v>
      </c>
      <c r="B47" s="43">
        <f>A48</f>
        <v>47</v>
      </c>
      <c r="C47" s="44" t="s">
        <v>112</v>
      </c>
      <c r="D47" s="42" t="s">
        <v>143</v>
      </c>
      <c r="E47" s="43" t="s">
        <v>114</v>
      </c>
      <c r="F47" s="43">
        <v>1900</v>
      </c>
      <c r="G47" s="43">
        <v>1905</v>
      </c>
      <c r="H47" s="43" t="s">
        <v>59</v>
      </c>
      <c r="I47" s="43" t="s">
        <v>65</v>
      </c>
      <c r="J47" s="45" t="s">
        <v>544</v>
      </c>
      <c r="K47" s="45" t="s">
        <v>122</v>
      </c>
      <c r="L47" s="43" t="s">
        <v>110</v>
      </c>
      <c r="M47" s="43" t="s">
        <v>128</v>
      </c>
    </row>
    <row r="48" spans="1:14">
      <c r="A48" s="43">
        <f t="shared" si="0"/>
        <v>47</v>
      </c>
      <c r="B48" s="43">
        <f>A47</f>
        <v>46</v>
      </c>
      <c r="C48" s="44" t="s">
        <v>112</v>
      </c>
      <c r="D48" s="42" t="s">
        <v>143</v>
      </c>
      <c r="E48" s="43" t="s">
        <v>114</v>
      </c>
      <c r="F48" s="43">
        <v>1900</v>
      </c>
      <c r="H48" s="43" t="s">
        <v>59</v>
      </c>
      <c r="I48" s="43" t="s">
        <v>117</v>
      </c>
      <c r="J48" s="45" t="s">
        <v>544</v>
      </c>
      <c r="K48" s="45" t="s">
        <v>115</v>
      </c>
      <c r="L48" s="43" t="s">
        <v>110</v>
      </c>
      <c r="M48" s="43" t="s">
        <v>108</v>
      </c>
    </row>
    <row r="49" spans="1:14">
      <c r="A49" s="43">
        <f t="shared" si="0"/>
        <v>48</v>
      </c>
      <c r="B49" s="43">
        <f>A47</f>
        <v>46</v>
      </c>
      <c r="C49" s="137" t="s">
        <v>50</v>
      </c>
      <c r="D49" s="73" t="s">
        <v>710</v>
      </c>
      <c r="E49" s="72">
        <v>17</v>
      </c>
      <c r="F49" s="43">
        <v>1900</v>
      </c>
      <c r="H49" s="43" t="s">
        <v>59</v>
      </c>
      <c r="I49" s="43" t="s">
        <v>65</v>
      </c>
      <c r="J49" s="45" t="s">
        <v>544</v>
      </c>
      <c r="K49" s="45" t="s">
        <v>122</v>
      </c>
      <c r="L49" s="72" t="s">
        <v>110</v>
      </c>
      <c r="M49" s="72" t="s">
        <v>108</v>
      </c>
    </row>
    <row r="50" spans="1:14">
      <c r="A50" s="43">
        <f t="shared" si="0"/>
        <v>49</v>
      </c>
      <c r="C50" s="44" t="s">
        <v>50</v>
      </c>
      <c r="D50" s="42" t="s">
        <v>325</v>
      </c>
      <c r="E50" s="43">
        <v>18</v>
      </c>
      <c r="F50" s="43">
        <v>1900</v>
      </c>
      <c r="H50" s="43" t="s">
        <v>59</v>
      </c>
      <c r="I50" s="43" t="s">
        <v>117</v>
      </c>
      <c r="J50" s="45" t="s">
        <v>543</v>
      </c>
      <c r="K50" s="45" t="s">
        <v>122</v>
      </c>
      <c r="L50" s="43" t="s">
        <v>110</v>
      </c>
      <c r="M50" s="43" t="s">
        <v>305</v>
      </c>
    </row>
    <row r="51" spans="1:14">
      <c r="A51" s="43">
        <f t="shared" si="0"/>
        <v>50</v>
      </c>
      <c r="C51" s="44" t="s">
        <v>50</v>
      </c>
      <c r="D51" s="42" t="s">
        <v>144</v>
      </c>
      <c r="E51" s="43">
        <v>19</v>
      </c>
      <c r="F51" s="43">
        <v>1900</v>
      </c>
      <c r="H51" s="43" t="s">
        <v>59</v>
      </c>
      <c r="I51" s="43" t="s">
        <v>65</v>
      </c>
      <c r="J51" s="45" t="s">
        <v>543</v>
      </c>
      <c r="K51" s="45" t="s">
        <v>122</v>
      </c>
      <c r="L51" s="43" t="s">
        <v>110</v>
      </c>
      <c r="M51" s="43" t="s">
        <v>108</v>
      </c>
    </row>
    <row r="52" spans="1:14">
      <c r="A52" s="43">
        <f t="shared" si="0"/>
        <v>51</v>
      </c>
      <c r="C52" s="44" t="s">
        <v>50</v>
      </c>
      <c r="D52" s="42" t="s">
        <v>144</v>
      </c>
      <c r="E52" s="43">
        <v>19</v>
      </c>
      <c r="F52" s="43">
        <v>1900</v>
      </c>
      <c r="H52" s="43" t="s">
        <v>59</v>
      </c>
      <c r="I52" s="43" t="s">
        <v>65</v>
      </c>
      <c r="J52" s="45" t="s">
        <v>330</v>
      </c>
      <c r="K52" s="45" t="s">
        <v>122</v>
      </c>
      <c r="L52" s="43" t="s">
        <v>110</v>
      </c>
      <c r="M52" s="43" t="s">
        <v>128</v>
      </c>
      <c r="N52" s="46" t="s">
        <v>67</v>
      </c>
    </row>
    <row r="53" spans="1:14">
      <c r="A53" s="43">
        <f t="shared" si="0"/>
        <v>52</v>
      </c>
      <c r="C53" s="44" t="s">
        <v>50</v>
      </c>
      <c r="D53" s="42" t="s">
        <v>173</v>
      </c>
      <c r="E53" s="43">
        <v>20</v>
      </c>
      <c r="F53" s="43">
        <v>1900</v>
      </c>
      <c r="G53" s="43">
        <v>1900</v>
      </c>
      <c r="H53" s="43" t="s">
        <v>59</v>
      </c>
      <c r="I53" s="43" t="s">
        <v>65</v>
      </c>
      <c r="J53" s="45" t="s">
        <v>543</v>
      </c>
      <c r="K53" s="45" t="s">
        <v>122</v>
      </c>
      <c r="L53" s="43" t="s">
        <v>110</v>
      </c>
      <c r="M53" s="43" t="s">
        <v>128</v>
      </c>
      <c r="N53" s="46" t="s">
        <v>174</v>
      </c>
    </row>
    <row r="54" spans="1:14">
      <c r="A54" s="43">
        <f t="shared" si="0"/>
        <v>53</v>
      </c>
      <c r="C54" s="44" t="s">
        <v>50</v>
      </c>
      <c r="D54" s="42" t="s">
        <v>173</v>
      </c>
      <c r="E54" s="43">
        <v>20</v>
      </c>
      <c r="F54" s="43">
        <v>1900</v>
      </c>
      <c r="H54" s="43" t="s">
        <v>59</v>
      </c>
      <c r="I54" s="43" t="s">
        <v>65</v>
      </c>
      <c r="J54" s="45" t="s">
        <v>543</v>
      </c>
      <c r="K54" s="45" t="s">
        <v>122</v>
      </c>
      <c r="L54" s="43" t="s">
        <v>110</v>
      </c>
      <c r="M54" s="43" t="s">
        <v>128</v>
      </c>
      <c r="N54" s="46" t="s">
        <v>174</v>
      </c>
    </row>
    <row r="55" spans="1:14">
      <c r="A55" s="43">
        <f t="shared" si="0"/>
        <v>54</v>
      </c>
      <c r="C55" s="44" t="s">
        <v>50</v>
      </c>
      <c r="D55" s="42" t="s">
        <v>173</v>
      </c>
      <c r="E55" s="43">
        <v>20</v>
      </c>
      <c r="F55" s="43">
        <v>1900</v>
      </c>
      <c r="H55" s="43" t="s">
        <v>59</v>
      </c>
      <c r="I55" s="43" t="s">
        <v>65</v>
      </c>
      <c r="J55" s="45" t="s">
        <v>543</v>
      </c>
      <c r="K55" s="45" t="s">
        <v>70</v>
      </c>
      <c r="L55" s="43" t="s">
        <v>110</v>
      </c>
      <c r="M55" s="43" t="s">
        <v>128</v>
      </c>
      <c r="N55" s="46" t="s">
        <v>174</v>
      </c>
    </row>
    <row r="56" spans="1:14">
      <c r="A56" s="43">
        <f t="shared" si="0"/>
        <v>55</v>
      </c>
      <c r="C56" s="44" t="s">
        <v>50</v>
      </c>
      <c r="D56" s="42" t="s">
        <v>176</v>
      </c>
      <c r="E56" s="43">
        <v>21</v>
      </c>
      <c r="F56" s="43">
        <v>1900</v>
      </c>
      <c r="H56" s="43" t="s">
        <v>59</v>
      </c>
      <c r="I56" s="43" t="s">
        <v>65</v>
      </c>
      <c r="J56" s="45" t="s">
        <v>543</v>
      </c>
      <c r="K56" s="45" t="s">
        <v>122</v>
      </c>
      <c r="L56" s="43" t="s">
        <v>110</v>
      </c>
      <c r="M56" s="43" t="s">
        <v>108</v>
      </c>
    </row>
    <row r="57" spans="1:14">
      <c r="A57" s="43">
        <f t="shared" si="0"/>
        <v>56</v>
      </c>
      <c r="C57" s="44" t="s">
        <v>50</v>
      </c>
      <c r="D57" s="42" t="s">
        <v>145</v>
      </c>
      <c r="E57" s="43">
        <v>21</v>
      </c>
      <c r="F57" s="43">
        <v>1900</v>
      </c>
      <c r="H57" s="43" t="s">
        <v>59</v>
      </c>
      <c r="I57" s="43" t="s">
        <v>65</v>
      </c>
      <c r="J57" s="45" t="s">
        <v>543</v>
      </c>
      <c r="K57" s="45" t="s">
        <v>122</v>
      </c>
      <c r="L57" s="43" t="s">
        <v>110</v>
      </c>
      <c r="M57" s="43" t="s">
        <v>128</v>
      </c>
    </row>
    <row r="58" spans="1:14">
      <c r="A58" s="43">
        <f t="shared" si="0"/>
        <v>57</v>
      </c>
      <c r="C58" s="44" t="s">
        <v>50</v>
      </c>
      <c r="D58" s="42" t="s">
        <v>137</v>
      </c>
      <c r="E58" s="43">
        <v>22</v>
      </c>
      <c r="F58" s="43">
        <v>1900</v>
      </c>
      <c r="H58" s="43" t="s">
        <v>58</v>
      </c>
      <c r="I58" s="43" t="s">
        <v>65</v>
      </c>
      <c r="J58" s="45" t="s">
        <v>543</v>
      </c>
      <c r="K58" s="45" t="s">
        <v>122</v>
      </c>
      <c r="L58" s="43" t="s">
        <v>110</v>
      </c>
      <c r="M58" s="43" t="s">
        <v>108</v>
      </c>
      <c r="N58" s="46" t="s">
        <v>175</v>
      </c>
    </row>
    <row r="59" spans="1:14">
      <c r="A59" s="43">
        <f t="shared" si="0"/>
        <v>58</v>
      </c>
      <c r="C59" s="44" t="s">
        <v>50</v>
      </c>
      <c r="D59" s="42" t="s">
        <v>137</v>
      </c>
      <c r="E59" s="43">
        <v>22</v>
      </c>
      <c r="F59" s="43">
        <v>1900</v>
      </c>
      <c r="H59" s="43" t="s">
        <v>58</v>
      </c>
      <c r="I59" s="43" t="s">
        <v>65</v>
      </c>
      <c r="J59" s="45" t="s">
        <v>543</v>
      </c>
      <c r="K59" s="45" t="s">
        <v>122</v>
      </c>
      <c r="L59" s="43" t="s">
        <v>110</v>
      </c>
      <c r="M59" s="43" t="s">
        <v>108</v>
      </c>
      <c r="N59" s="46" t="s">
        <v>175</v>
      </c>
    </row>
    <row r="60" spans="1:14">
      <c r="A60" s="43">
        <f t="shared" si="0"/>
        <v>59</v>
      </c>
      <c r="C60" s="44" t="s">
        <v>50</v>
      </c>
      <c r="D60" s="42" t="s">
        <v>286</v>
      </c>
      <c r="E60" s="43">
        <v>22</v>
      </c>
      <c r="F60" s="43">
        <v>1900</v>
      </c>
      <c r="H60" s="43" t="s">
        <v>59</v>
      </c>
      <c r="I60" s="43" t="s">
        <v>65</v>
      </c>
      <c r="J60" s="45" t="s">
        <v>543</v>
      </c>
      <c r="K60" s="45" t="s">
        <v>122</v>
      </c>
      <c r="L60" s="43" t="s">
        <v>110</v>
      </c>
      <c r="M60" s="43" t="s">
        <v>128</v>
      </c>
    </row>
    <row r="61" spans="1:14">
      <c r="A61" s="43">
        <f t="shared" si="0"/>
        <v>60</v>
      </c>
      <c r="B61" s="43">
        <f>A62</f>
        <v>61</v>
      </c>
      <c r="C61" s="44" t="s">
        <v>50</v>
      </c>
      <c r="D61" s="42" t="s">
        <v>146</v>
      </c>
      <c r="E61" s="43">
        <v>23</v>
      </c>
      <c r="F61" s="43">
        <v>1900</v>
      </c>
      <c r="H61" s="43" t="s">
        <v>59</v>
      </c>
      <c r="I61" s="43" t="s">
        <v>65</v>
      </c>
      <c r="J61" s="45" t="s">
        <v>543</v>
      </c>
      <c r="K61" s="45" t="s">
        <v>122</v>
      </c>
      <c r="L61" s="43" t="s">
        <v>110</v>
      </c>
      <c r="M61" s="43" t="s">
        <v>128</v>
      </c>
    </row>
    <row r="62" spans="1:14">
      <c r="A62" s="43">
        <f t="shared" si="0"/>
        <v>61</v>
      </c>
      <c r="B62" s="43">
        <f>A61</f>
        <v>60</v>
      </c>
      <c r="C62" s="44" t="s">
        <v>50</v>
      </c>
      <c r="D62" s="42" t="s">
        <v>146</v>
      </c>
      <c r="E62" s="43">
        <v>23</v>
      </c>
      <c r="F62" s="43">
        <v>1900</v>
      </c>
      <c r="G62" s="43">
        <v>1905</v>
      </c>
      <c r="H62" s="43" t="s">
        <v>59</v>
      </c>
      <c r="I62" s="43" t="s">
        <v>65</v>
      </c>
      <c r="J62" s="45" t="s">
        <v>544</v>
      </c>
      <c r="K62" s="45" t="s">
        <v>115</v>
      </c>
      <c r="L62" s="43" t="s">
        <v>110</v>
      </c>
      <c r="M62" s="43" t="s">
        <v>128</v>
      </c>
    </row>
    <row r="63" spans="1:14">
      <c r="A63" s="43">
        <f t="shared" si="0"/>
        <v>62</v>
      </c>
      <c r="B63" s="43">
        <f>A61</f>
        <v>60</v>
      </c>
      <c r="C63" s="44" t="s">
        <v>50</v>
      </c>
      <c r="D63" s="42" t="s">
        <v>146</v>
      </c>
      <c r="E63" s="43">
        <v>23</v>
      </c>
      <c r="F63" s="43">
        <v>1900</v>
      </c>
      <c r="H63" s="43" t="s">
        <v>59</v>
      </c>
      <c r="I63" s="43" t="s">
        <v>65</v>
      </c>
      <c r="J63" s="45" t="s">
        <v>543</v>
      </c>
      <c r="K63" s="45" t="s">
        <v>122</v>
      </c>
      <c r="L63" s="43" t="s">
        <v>110</v>
      </c>
      <c r="M63" s="43" t="s">
        <v>108</v>
      </c>
    </row>
    <row r="64" spans="1:14">
      <c r="A64" s="43">
        <f t="shared" si="0"/>
        <v>63</v>
      </c>
      <c r="C64" s="44" t="s">
        <v>50</v>
      </c>
      <c r="D64" s="42" t="s">
        <v>309</v>
      </c>
      <c r="E64" s="43">
        <v>24</v>
      </c>
      <c r="F64" s="43">
        <v>1900</v>
      </c>
      <c r="G64" s="43">
        <v>1900</v>
      </c>
      <c r="H64" s="43" t="s">
        <v>59</v>
      </c>
      <c r="I64" s="43" t="s">
        <v>65</v>
      </c>
      <c r="J64" s="45" t="s">
        <v>543</v>
      </c>
      <c r="K64" s="45" t="s">
        <v>122</v>
      </c>
      <c r="L64" s="43" t="s">
        <v>110</v>
      </c>
      <c r="M64" s="43" t="s">
        <v>305</v>
      </c>
    </row>
    <row r="65" spans="1:14">
      <c r="A65" s="43">
        <f t="shared" si="0"/>
        <v>64</v>
      </c>
      <c r="C65" s="44" t="s">
        <v>50</v>
      </c>
      <c r="D65" s="42" t="s">
        <v>210</v>
      </c>
      <c r="E65" s="43">
        <v>25</v>
      </c>
      <c r="F65" s="43">
        <v>1900</v>
      </c>
      <c r="H65" s="43" t="s">
        <v>59</v>
      </c>
      <c r="I65" s="43" t="s">
        <v>65</v>
      </c>
      <c r="J65" s="45" t="s">
        <v>543</v>
      </c>
      <c r="K65" s="45" t="s">
        <v>122</v>
      </c>
      <c r="L65" s="43" t="s">
        <v>110</v>
      </c>
      <c r="M65" s="43" t="s">
        <v>128</v>
      </c>
    </row>
    <row r="66" spans="1:14">
      <c r="A66" s="43">
        <f t="shared" si="0"/>
        <v>65</v>
      </c>
      <c r="C66" s="44" t="s">
        <v>50</v>
      </c>
      <c r="D66" s="42" t="s">
        <v>147</v>
      </c>
      <c r="E66" s="43">
        <v>26</v>
      </c>
      <c r="F66" s="43">
        <v>1900</v>
      </c>
      <c r="H66" s="43" t="s">
        <v>58</v>
      </c>
      <c r="I66" s="43" t="s">
        <v>65</v>
      </c>
      <c r="J66" s="45" t="s">
        <v>543</v>
      </c>
      <c r="K66" s="45" t="s">
        <v>122</v>
      </c>
      <c r="L66" s="43" t="s">
        <v>110</v>
      </c>
      <c r="M66" s="43" t="s">
        <v>108</v>
      </c>
    </row>
    <row r="67" spans="1:14" ht="12.75" customHeight="1">
      <c r="A67" s="43">
        <f t="shared" si="0"/>
        <v>66</v>
      </c>
      <c r="B67" s="43">
        <f>A69</f>
        <v>68</v>
      </c>
      <c r="C67" s="44" t="s">
        <v>50</v>
      </c>
      <c r="D67" s="42" t="s">
        <v>179</v>
      </c>
      <c r="E67" s="43">
        <v>26</v>
      </c>
      <c r="F67" s="43">
        <v>1900</v>
      </c>
      <c r="G67" s="43">
        <v>1901</v>
      </c>
      <c r="H67" s="43" t="s">
        <v>59</v>
      </c>
      <c r="I67" s="43" t="s">
        <v>65</v>
      </c>
      <c r="J67" s="45" t="s">
        <v>546</v>
      </c>
      <c r="K67" s="45" t="s">
        <v>122</v>
      </c>
      <c r="L67" s="43" t="s">
        <v>110</v>
      </c>
      <c r="M67" s="43" t="s">
        <v>128</v>
      </c>
      <c r="N67" s="46" t="s">
        <v>212</v>
      </c>
    </row>
    <row r="68" spans="1:14" ht="12.75" customHeight="1">
      <c r="A68" s="43">
        <f t="shared" si="0"/>
        <v>67</v>
      </c>
      <c r="C68" s="44" t="s">
        <v>50</v>
      </c>
      <c r="D68" s="42" t="s">
        <v>287</v>
      </c>
      <c r="E68" s="43">
        <v>26</v>
      </c>
      <c r="F68" s="43">
        <v>1900</v>
      </c>
      <c r="G68" s="43">
        <v>1901</v>
      </c>
      <c r="H68" s="43" t="s">
        <v>59</v>
      </c>
      <c r="I68" s="43" t="s">
        <v>65</v>
      </c>
      <c r="J68" s="45" t="s">
        <v>546</v>
      </c>
      <c r="K68" s="45" t="s">
        <v>122</v>
      </c>
      <c r="L68" s="43" t="s">
        <v>110</v>
      </c>
      <c r="M68" s="43" t="s">
        <v>128</v>
      </c>
      <c r="N68" s="46" t="s">
        <v>212</v>
      </c>
    </row>
    <row r="69" spans="1:14">
      <c r="A69" s="43">
        <f t="shared" si="0"/>
        <v>68</v>
      </c>
      <c r="B69" s="43">
        <f>A67</f>
        <v>66</v>
      </c>
      <c r="C69" s="44" t="s">
        <v>112</v>
      </c>
      <c r="D69" s="42" t="s">
        <v>213</v>
      </c>
      <c r="E69" s="43" t="s">
        <v>211</v>
      </c>
      <c r="F69" s="43">
        <v>1900</v>
      </c>
      <c r="H69" s="43" t="s">
        <v>58</v>
      </c>
      <c r="I69" s="43" t="s">
        <v>117</v>
      </c>
      <c r="J69" s="45" t="s">
        <v>543</v>
      </c>
      <c r="K69" s="45" t="s">
        <v>115</v>
      </c>
      <c r="L69" s="43" t="s">
        <v>110</v>
      </c>
      <c r="M69" s="43" t="s">
        <v>128</v>
      </c>
    </row>
    <row r="70" spans="1:14">
      <c r="A70" s="43">
        <f t="shared" si="0"/>
        <v>69</v>
      </c>
      <c r="C70" s="44" t="s">
        <v>50</v>
      </c>
      <c r="D70" s="42" t="s">
        <v>177</v>
      </c>
      <c r="E70" s="43">
        <v>27</v>
      </c>
      <c r="F70" s="43">
        <v>1900</v>
      </c>
      <c r="H70" s="43" t="s">
        <v>59</v>
      </c>
      <c r="I70" s="43" t="s">
        <v>65</v>
      </c>
      <c r="J70" s="45" t="s">
        <v>543</v>
      </c>
      <c r="K70" s="45" t="s">
        <v>122</v>
      </c>
      <c r="L70" s="43" t="s">
        <v>110</v>
      </c>
      <c r="M70" s="43" t="s">
        <v>108</v>
      </c>
    </row>
    <row r="71" spans="1:14">
      <c r="A71" s="43">
        <f t="shared" si="0"/>
        <v>70</v>
      </c>
      <c r="C71" s="44" t="s">
        <v>50</v>
      </c>
      <c r="D71" s="42" t="s">
        <v>214</v>
      </c>
      <c r="E71" s="43">
        <v>27</v>
      </c>
      <c r="F71" s="43">
        <v>1900</v>
      </c>
      <c r="G71" s="43">
        <v>1901</v>
      </c>
      <c r="H71" s="43" t="s">
        <v>59</v>
      </c>
      <c r="I71" s="43" t="s">
        <v>65</v>
      </c>
      <c r="J71" s="45" t="s">
        <v>543</v>
      </c>
      <c r="K71" s="45" t="s">
        <v>122</v>
      </c>
      <c r="L71" s="43" t="s">
        <v>110</v>
      </c>
      <c r="M71" s="43" t="s">
        <v>128</v>
      </c>
    </row>
    <row r="72" spans="1:14">
      <c r="A72" s="43">
        <f t="shared" si="0"/>
        <v>71</v>
      </c>
      <c r="C72" s="44" t="s">
        <v>112</v>
      </c>
      <c r="D72" s="42" t="s">
        <v>177</v>
      </c>
      <c r="E72" s="43" t="s">
        <v>215</v>
      </c>
      <c r="F72" s="43">
        <v>1900</v>
      </c>
      <c r="H72" s="43" t="s">
        <v>59</v>
      </c>
      <c r="I72" s="43" t="s">
        <v>117</v>
      </c>
      <c r="J72" s="45" t="s">
        <v>544</v>
      </c>
      <c r="K72" s="45" t="s">
        <v>115</v>
      </c>
      <c r="L72" s="43" t="s">
        <v>110</v>
      </c>
      <c r="M72" s="43" t="s">
        <v>128</v>
      </c>
    </row>
    <row r="73" spans="1:14">
      <c r="A73" s="43">
        <f t="shared" si="0"/>
        <v>72</v>
      </c>
      <c r="C73" s="44" t="s">
        <v>50</v>
      </c>
      <c r="D73" s="42" t="s">
        <v>148</v>
      </c>
      <c r="E73" s="43">
        <v>28</v>
      </c>
      <c r="F73" s="43">
        <v>1900</v>
      </c>
      <c r="G73" s="43">
        <v>1901</v>
      </c>
      <c r="H73" s="43" t="s">
        <v>59</v>
      </c>
      <c r="I73" s="43" t="s">
        <v>65</v>
      </c>
      <c r="J73" s="45" t="s">
        <v>543</v>
      </c>
      <c r="K73" s="45" t="s">
        <v>122</v>
      </c>
      <c r="L73" s="43" t="s">
        <v>110</v>
      </c>
      <c r="M73" s="43" t="s">
        <v>108</v>
      </c>
    </row>
    <row r="74" spans="1:14">
      <c r="A74" s="43">
        <f t="shared" si="0"/>
        <v>73</v>
      </c>
      <c r="C74" s="44" t="s">
        <v>50</v>
      </c>
      <c r="D74" s="42" t="s">
        <v>288</v>
      </c>
      <c r="E74" s="43">
        <v>28</v>
      </c>
      <c r="F74" s="43">
        <v>1900</v>
      </c>
      <c r="H74" s="43" t="s">
        <v>59</v>
      </c>
      <c r="I74" s="43" t="s">
        <v>65</v>
      </c>
      <c r="J74" s="45" t="s">
        <v>543</v>
      </c>
      <c r="K74" s="45" t="s">
        <v>122</v>
      </c>
      <c r="L74" s="43" t="s">
        <v>110</v>
      </c>
      <c r="M74" s="43" t="s">
        <v>128</v>
      </c>
    </row>
    <row r="75" spans="1:14">
      <c r="A75" s="43">
        <f t="shared" si="0"/>
        <v>74</v>
      </c>
      <c r="C75" s="44" t="s">
        <v>112</v>
      </c>
      <c r="D75" s="42" t="s">
        <v>148</v>
      </c>
      <c r="E75" s="43" t="s">
        <v>216</v>
      </c>
      <c r="F75" s="43">
        <v>1900</v>
      </c>
      <c r="G75" s="43">
        <v>1901</v>
      </c>
      <c r="H75" s="43" t="s">
        <v>59</v>
      </c>
      <c r="I75" s="43" t="s">
        <v>117</v>
      </c>
      <c r="J75" s="45" t="s">
        <v>544</v>
      </c>
      <c r="K75" s="45" t="s">
        <v>115</v>
      </c>
      <c r="L75" s="43" t="s">
        <v>110</v>
      </c>
      <c r="M75" s="43" t="s">
        <v>128</v>
      </c>
    </row>
    <row r="76" spans="1:14">
      <c r="A76" s="43">
        <f t="shared" si="0"/>
        <v>75</v>
      </c>
      <c r="C76" s="44" t="s">
        <v>50</v>
      </c>
      <c r="D76" s="42" t="s">
        <v>217</v>
      </c>
      <c r="E76" s="43">
        <v>29</v>
      </c>
      <c r="F76" s="43">
        <v>1900</v>
      </c>
      <c r="G76" s="43">
        <v>1904</v>
      </c>
      <c r="H76" s="43" t="s">
        <v>59</v>
      </c>
      <c r="I76" s="43" t="s">
        <v>65</v>
      </c>
      <c r="J76" s="45" t="s">
        <v>543</v>
      </c>
      <c r="K76" s="45" t="s">
        <v>122</v>
      </c>
      <c r="L76" s="43" t="s">
        <v>110</v>
      </c>
      <c r="M76" s="43" t="s">
        <v>128</v>
      </c>
    </row>
    <row r="77" spans="1:14">
      <c r="A77" s="43">
        <f t="shared" si="0"/>
        <v>76</v>
      </c>
      <c r="B77" s="43">
        <f>A78</f>
        <v>77</v>
      </c>
      <c r="C77" s="44" t="s">
        <v>50</v>
      </c>
      <c r="D77" s="42" t="s">
        <v>178</v>
      </c>
      <c r="E77" s="43">
        <v>30</v>
      </c>
      <c r="F77" s="43">
        <v>1900</v>
      </c>
      <c r="G77" s="43">
        <v>1902</v>
      </c>
      <c r="H77" s="43" t="s">
        <v>59</v>
      </c>
      <c r="I77" s="43" t="s">
        <v>65</v>
      </c>
      <c r="J77" s="45" t="s">
        <v>543</v>
      </c>
      <c r="K77" s="45" t="s">
        <v>122</v>
      </c>
      <c r="L77" s="43" t="s">
        <v>110</v>
      </c>
      <c r="M77" s="43" t="s">
        <v>108</v>
      </c>
    </row>
    <row r="78" spans="1:14">
      <c r="A78" s="43">
        <f t="shared" si="0"/>
        <v>77</v>
      </c>
      <c r="B78" s="43">
        <f>A77</f>
        <v>76</v>
      </c>
      <c r="C78" s="44" t="s">
        <v>50</v>
      </c>
      <c r="D78" s="42" t="s">
        <v>178</v>
      </c>
      <c r="E78" s="43">
        <v>30</v>
      </c>
      <c r="F78" s="43">
        <v>1900</v>
      </c>
      <c r="G78" s="43">
        <v>1903</v>
      </c>
      <c r="H78" s="43" t="s">
        <v>59</v>
      </c>
      <c r="I78" s="43" t="s">
        <v>65</v>
      </c>
      <c r="J78" s="45" t="s">
        <v>544</v>
      </c>
      <c r="K78" s="45" t="s">
        <v>122</v>
      </c>
      <c r="L78" s="43" t="s">
        <v>110</v>
      </c>
      <c r="M78" s="43" t="s">
        <v>108</v>
      </c>
    </row>
    <row r="79" spans="1:14">
      <c r="A79" s="43">
        <f t="shared" si="0"/>
        <v>78</v>
      </c>
      <c r="C79" s="44" t="s">
        <v>50</v>
      </c>
      <c r="D79" s="42" t="s">
        <v>310</v>
      </c>
      <c r="E79" s="43">
        <v>31</v>
      </c>
      <c r="F79" s="43">
        <v>1900</v>
      </c>
      <c r="H79" s="43" t="s">
        <v>59</v>
      </c>
      <c r="I79" s="43" t="s">
        <v>65</v>
      </c>
      <c r="J79" s="45" t="s">
        <v>547</v>
      </c>
      <c r="K79" s="45" t="s">
        <v>58</v>
      </c>
      <c r="L79" s="43" t="s">
        <v>110</v>
      </c>
      <c r="M79" s="43" t="s">
        <v>305</v>
      </c>
      <c r="N79" s="46" t="s">
        <v>312</v>
      </c>
    </row>
    <row r="80" spans="1:14">
      <c r="A80" s="43">
        <f t="shared" si="0"/>
        <v>79</v>
      </c>
      <c r="C80" s="44" t="s">
        <v>50</v>
      </c>
      <c r="D80" s="42" t="s">
        <v>311</v>
      </c>
      <c r="E80" s="43">
        <v>32</v>
      </c>
      <c r="F80" s="43">
        <v>1900</v>
      </c>
      <c r="H80" s="43" t="s">
        <v>59</v>
      </c>
      <c r="I80" s="43" t="s">
        <v>65</v>
      </c>
      <c r="J80" s="45" t="s">
        <v>547</v>
      </c>
      <c r="K80" s="45" t="s">
        <v>58</v>
      </c>
      <c r="L80" s="43" t="s">
        <v>110</v>
      </c>
      <c r="M80" s="43" t="s">
        <v>305</v>
      </c>
      <c r="N80" s="46" t="s">
        <v>312</v>
      </c>
    </row>
    <row r="81" spans="1:14">
      <c r="A81" s="43">
        <f t="shared" si="0"/>
        <v>80</v>
      </c>
      <c r="B81" s="43">
        <f>A184</f>
        <v>182</v>
      </c>
      <c r="C81" s="44" t="s">
        <v>50</v>
      </c>
      <c r="D81" s="42" t="s">
        <v>218</v>
      </c>
      <c r="E81" s="43">
        <v>33</v>
      </c>
      <c r="F81" s="43">
        <v>1900</v>
      </c>
      <c r="G81" s="43">
        <v>1901</v>
      </c>
      <c r="H81" s="43" t="s">
        <v>59</v>
      </c>
      <c r="I81" s="43" t="s">
        <v>65</v>
      </c>
      <c r="J81" s="45" t="s">
        <v>543</v>
      </c>
      <c r="K81" s="45" t="s">
        <v>122</v>
      </c>
      <c r="L81" s="43" t="s">
        <v>110</v>
      </c>
      <c r="M81" s="43" t="s">
        <v>128</v>
      </c>
      <c r="N81" s="46" t="s">
        <v>130</v>
      </c>
    </row>
    <row r="82" spans="1:14">
      <c r="A82" s="43">
        <f t="shared" ref="A82:A150" si="1">A81+1</f>
        <v>81</v>
      </c>
      <c r="C82" s="44" t="s">
        <v>50</v>
      </c>
      <c r="D82" s="42" t="s">
        <v>289</v>
      </c>
      <c r="E82" s="43">
        <v>34</v>
      </c>
      <c r="F82" s="43">
        <v>1900</v>
      </c>
      <c r="H82" s="43" t="s">
        <v>59</v>
      </c>
      <c r="I82" s="43" t="s">
        <v>65</v>
      </c>
      <c r="J82" s="45" t="s">
        <v>543</v>
      </c>
      <c r="K82" s="45" t="s">
        <v>122</v>
      </c>
      <c r="L82" s="43" t="s">
        <v>110</v>
      </c>
      <c r="M82" s="43" t="s">
        <v>128</v>
      </c>
    </row>
    <row r="83" spans="1:14">
      <c r="A83" s="43">
        <f t="shared" si="1"/>
        <v>82</v>
      </c>
      <c r="C83" s="137" t="s">
        <v>50</v>
      </c>
      <c r="D83" s="73" t="s">
        <v>737</v>
      </c>
      <c r="E83" s="72">
        <v>34</v>
      </c>
      <c r="F83" s="72">
        <v>1900</v>
      </c>
      <c r="G83" s="43">
        <v>1901</v>
      </c>
      <c r="H83" s="43" t="s">
        <v>59</v>
      </c>
      <c r="I83" s="43" t="s">
        <v>65</v>
      </c>
      <c r="J83" s="45" t="s">
        <v>543</v>
      </c>
      <c r="K83" s="45" t="s">
        <v>122</v>
      </c>
      <c r="L83" s="43" t="s">
        <v>110</v>
      </c>
      <c r="M83" s="72" t="s">
        <v>108</v>
      </c>
      <c r="N83" s="141" t="s">
        <v>739</v>
      </c>
    </row>
    <row r="84" spans="1:14">
      <c r="A84" s="43">
        <f t="shared" si="1"/>
        <v>83</v>
      </c>
      <c r="C84" s="44" t="s">
        <v>112</v>
      </c>
      <c r="D84" s="42" t="s">
        <v>149</v>
      </c>
      <c r="E84" s="43" t="s">
        <v>116</v>
      </c>
      <c r="F84" s="43">
        <v>1900</v>
      </c>
      <c r="H84" s="43" t="s">
        <v>59</v>
      </c>
      <c r="I84" s="43" t="s">
        <v>65</v>
      </c>
      <c r="J84" s="45" t="s">
        <v>545</v>
      </c>
      <c r="K84" s="45" t="s">
        <v>115</v>
      </c>
      <c r="L84" s="43" t="s">
        <v>110</v>
      </c>
      <c r="M84" s="43" t="s">
        <v>108</v>
      </c>
    </row>
    <row r="85" spans="1:14">
      <c r="A85" s="43">
        <f t="shared" si="1"/>
        <v>84</v>
      </c>
      <c r="C85" s="44" t="s">
        <v>112</v>
      </c>
      <c r="D85" s="42" t="s">
        <v>149</v>
      </c>
      <c r="E85" s="43" t="s">
        <v>116</v>
      </c>
      <c r="F85" s="43">
        <v>1900</v>
      </c>
      <c r="H85" s="43" t="s">
        <v>59</v>
      </c>
      <c r="I85" s="43" t="s">
        <v>117</v>
      </c>
      <c r="J85" s="45" t="s">
        <v>545</v>
      </c>
      <c r="K85" s="45" t="s">
        <v>115</v>
      </c>
      <c r="L85" s="43" t="s">
        <v>110</v>
      </c>
      <c r="M85" s="43" t="s">
        <v>128</v>
      </c>
    </row>
    <row r="86" spans="1:14">
      <c r="A86" s="43">
        <f t="shared" si="1"/>
        <v>85</v>
      </c>
      <c r="C86" s="44" t="s">
        <v>50</v>
      </c>
      <c r="D86" s="47" t="s">
        <v>172</v>
      </c>
      <c r="E86" s="43">
        <v>35</v>
      </c>
      <c r="F86" s="43">
        <v>1900</v>
      </c>
    </row>
    <row r="87" spans="1:14">
      <c r="A87" s="43">
        <f t="shared" si="1"/>
        <v>86</v>
      </c>
      <c r="C87" s="44" t="s">
        <v>50</v>
      </c>
      <c r="D87" s="42" t="s">
        <v>181</v>
      </c>
      <c r="E87" s="43">
        <v>36</v>
      </c>
      <c r="F87" s="43">
        <v>1900</v>
      </c>
      <c r="G87" s="43">
        <v>1903</v>
      </c>
      <c r="H87" s="43" t="s">
        <v>59</v>
      </c>
      <c r="I87" s="43" t="s">
        <v>65</v>
      </c>
      <c r="J87" s="45" t="s">
        <v>543</v>
      </c>
      <c r="K87" s="45" t="s">
        <v>122</v>
      </c>
      <c r="L87" s="43" t="s">
        <v>110</v>
      </c>
      <c r="M87" s="43" t="s">
        <v>128</v>
      </c>
    </row>
    <row r="88" spans="1:14">
      <c r="A88" s="43">
        <f t="shared" si="1"/>
        <v>87</v>
      </c>
      <c r="C88" s="44" t="s">
        <v>50</v>
      </c>
      <c r="D88" s="73" t="s">
        <v>706</v>
      </c>
      <c r="E88" s="72" t="s">
        <v>239</v>
      </c>
      <c r="F88" s="43">
        <v>1900</v>
      </c>
      <c r="G88" s="43" t="s">
        <v>10</v>
      </c>
      <c r="H88" s="43" t="s">
        <v>59</v>
      </c>
      <c r="I88" s="43" t="s">
        <v>65</v>
      </c>
      <c r="J88" s="130" t="s">
        <v>544</v>
      </c>
      <c r="K88" s="45" t="s">
        <v>122</v>
      </c>
      <c r="L88" s="43" t="s">
        <v>110</v>
      </c>
      <c r="M88" s="72" t="s">
        <v>108</v>
      </c>
      <c r="N88" s="141" t="s">
        <v>67</v>
      </c>
    </row>
    <row r="89" spans="1:14">
      <c r="A89" s="43">
        <f t="shared" si="1"/>
        <v>88</v>
      </c>
      <c r="C89" s="44" t="s">
        <v>112</v>
      </c>
      <c r="D89" s="42" t="s">
        <v>181</v>
      </c>
      <c r="E89" s="43" t="s">
        <v>239</v>
      </c>
      <c r="F89" s="43">
        <v>1900</v>
      </c>
      <c r="G89" s="43">
        <v>1904</v>
      </c>
      <c r="H89" s="43" t="s">
        <v>59</v>
      </c>
      <c r="I89" s="43" t="s">
        <v>65</v>
      </c>
      <c r="J89" s="45" t="s">
        <v>544</v>
      </c>
      <c r="K89" s="45" t="s">
        <v>122</v>
      </c>
      <c r="L89" s="43" t="s">
        <v>110</v>
      </c>
      <c r="M89" s="43" t="s">
        <v>128</v>
      </c>
      <c r="N89" s="44"/>
    </row>
    <row r="90" spans="1:14">
      <c r="A90" s="43">
        <f t="shared" si="1"/>
        <v>89</v>
      </c>
      <c r="C90" s="44" t="s">
        <v>50</v>
      </c>
      <c r="D90" s="47" t="s">
        <v>172</v>
      </c>
      <c r="E90" s="43">
        <v>37</v>
      </c>
      <c r="F90" s="43">
        <v>1900</v>
      </c>
      <c r="N90" s="44"/>
    </row>
    <row r="91" spans="1:14">
      <c r="A91" s="43">
        <f t="shared" si="1"/>
        <v>90</v>
      </c>
      <c r="C91" s="44" t="s">
        <v>50</v>
      </c>
      <c r="D91" s="42" t="s">
        <v>180</v>
      </c>
      <c r="E91" s="43">
        <v>38</v>
      </c>
      <c r="F91" s="43">
        <v>1900</v>
      </c>
      <c r="H91" s="43" t="s">
        <v>59</v>
      </c>
      <c r="I91" s="43" t="s">
        <v>65</v>
      </c>
      <c r="J91" s="45" t="s">
        <v>543</v>
      </c>
      <c r="K91" s="45" t="s">
        <v>122</v>
      </c>
      <c r="L91" s="43" t="s">
        <v>115</v>
      </c>
      <c r="M91" s="43" t="s">
        <v>108</v>
      </c>
      <c r="N91" s="44"/>
    </row>
    <row r="92" spans="1:14">
      <c r="A92" s="43">
        <f t="shared" si="1"/>
        <v>91</v>
      </c>
      <c r="C92" s="44" t="s">
        <v>112</v>
      </c>
      <c r="D92" s="42" t="s">
        <v>150</v>
      </c>
      <c r="E92" s="43" t="s">
        <v>219</v>
      </c>
      <c r="F92" s="43">
        <v>1900</v>
      </c>
      <c r="H92" s="43" t="s">
        <v>59</v>
      </c>
      <c r="I92" s="43" t="s">
        <v>117</v>
      </c>
      <c r="J92" s="45" t="s">
        <v>543</v>
      </c>
      <c r="K92" s="45" t="s">
        <v>115</v>
      </c>
      <c r="L92" s="43" t="s">
        <v>110</v>
      </c>
      <c r="M92" s="43" t="s">
        <v>128</v>
      </c>
      <c r="N92" s="44"/>
    </row>
    <row r="93" spans="1:14">
      <c r="A93" s="43">
        <f t="shared" si="1"/>
        <v>92</v>
      </c>
      <c r="B93" s="43" t="s">
        <v>10</v>
      </c>
      <c r="C93" s="44" t="s">
        <v>50</v>
      </c>
      <c r="D93" s="42" t="s">
        <v>313</v>
      </c>
      <c r="E93" s="43">
        <v>39</v>
      </c>
      <c r="F93" s="43">
        <v>1900</v>
      </c>
      <c r="H93" s="43" t="s">
        <v>59</v>
      </c>
      <c r="I93" s="43" t="s">
        <v>65</v>
      </c>
      <c r="J93" s="45" t="s">
        <v>543</v>
      </c>
      <c r="K93" s="45" t="s">
        <v>122</v>
      </c>
      <c r="L93" s="43" t="s">
        <v>110</v>
      </c>
      <c r="M93" s="43" t="s">
        <v>305</v>
      </c>
      <c r="N93" s="44" t="s">
        <v>202</v>
      </c>
    </row>
    <row r="94" spans="1:14">
      <c r="A94" s="43">
        <f t="shared" si="1"/>
        <v>93</v>
      </c>
      <c r="B94" s="43" t="s">
        <v>10</v>
      </c>
      <c r="C94" s="44" t="s">
        <v>50</v>
      </c>
      <c r="D94" s="42" t="s">
        <v>313</v>
      </c>
      <c r="E94" s="43">
        <v>39</v>
      </c>
      <c r="F94" s="43">
        <v>1900</v>
      </c>
      <c r="H94" s="43" t="s">
        <v>59</v>
      </c>
      <c r="I94" s="43" t="s">
        <v>65</v>
      </c>
      <c r="J94" s="45" t="s">
        <v>544</v>
      </c>
      <c r="K94" s="45" t="s">
        <v>70</v>
      </c>
      <c r="L94" s="43" t="s">
        <v>110</v>
      </c>
      <c r="M94" s="43" t="s">
        <v>305</v>
      </c>
      <c r="N94" s="44" t="s">
        <v>202</v>
      </c>
    </row>
    <row r="95" spans="1:14">
      <c r="A95" s="43">
        <f t="shared" si="1"/>
        <v>94</v>
      </c>
      <c r="C95" s="44" t="s">
        <v>112</v>
      </c>
      <c r="D95" s="42" t="s">
        <v>182</v>
      </c>
      <c r="E95" s="43" t="s">
        <v>71</v>
      </c>
      <c r="F95" s="43">
        <v>1901</v>
      </c>
      <c r="H95" s="43" t="s">
        <v>59</v>
      </c>
      <c r="I95" s="43" t="s">
        <v>65</v>
      </c>
      <c r="J95" s="45" t="s">
        <v>544</v>
      </c>
      <c r="K95" s="45" t="s">
        <v>122</v>
      </c>
      <c r="L95" s="43" t="s">
        <v>110</v>
      </c>
      <c r="M95" s="43" t="s">
        <v>108</v>
      </c>
      <c r="N95" s="44"/>
    </row>
    <row r="96" spans="1:14">
      <c r="A96" s="43">
        <f t="shared" si="1"/>
        <v>95</v>
      </c>
      <c r="C96" s="44" t="s">
        <v>50</v>
      </c>
      <c r="D96" s="42" t="s">
        <v>290</v>
      </c>
      <c r="E96" s="43" t="s">
        <v>71</v>
      </c>
      <c r="F96" s="43">
        <v>1901</v>
      </c>
      <c r="H96" s="43" t="s">
        <v>59</v>
      </c>
      <c r="I96" s="43" t="s">
        <v>65</v>
      </c>
      <c r="J96" s="45" t="s">
        <v>544</v>
      </c>
      <c r="K96" s="45" t="s">
        <v>122</v>
      </c>
      <c r="L96" s="43" t="s">
        <v>110</v>
      </c>
      <c r="M96" s="43" t="s">
        <v>128</v>
      </c>
      <c r="N96" s="44"/>
    </row>
    <row r="97" spans="1:14">
      <c r="A97" s="43">
        <f t="shared" si="1"/>
        <v>96</v>
      </c>
      <c r="B97" s="43">
        <f>A100</f>
        <v>99</v>
      </c>
      <c r="C97" s="44" t="s">
        <v>50</v>
      </c>
      <c r="D97" s="42" t="s">
        <v>220</v>
      </c>
      <c r="E97" s="43">
        <v>41</v>
      </c>
      <c r="F97" s="43">
        <v>1901</v>
      </c>
      <c r="G97" s="43">
        <v>1901</v>
      </c>
      <c r="H97" s="43" t="s">
        <v>59</v>
      </c>
      <c r="I97" s="43" t="s">
        <v>65</v>
      </c>
      <c r="J97" s="45" t="s">
        <v>543</v>
      </c>
      <c r="K97" s="45" t="s">
        <v>122</v>
      </c>
      <c r="L97" s="43" t="s">
        <v>110</v>
      </c>
      <c r="M97" s="43" t="s">
        <v>128</v>
      </c>
      <c r="N97" s="44"/>
    </row>
    <row r="98" spans="1:14">
      <c r="A98" s="43">
        <f t="shared" si="1"/>
        <v>97</v>
      </c>
      <c r="B98" s="43">
        <f>A97</f>
        <v>96</v>
      </c>
      <c r="C98" s="44" t="s">
        <v>50</v>
      </c>
      <c r="D98" s="73" t="s">
        <v>220</v>
      </c>
      <c r="E98" s="72">
        <v>41</v>
      </c>
      <c r="F98" s="43">
        <v>1901</v>
      </c>
      <c r="G98" s="43">
        <v>1903</v>
      </c>
      <c r="H98" s="43" t="s">
        <v>59</v>
      </c>
      <c r="I98" s="43" t="s">
        <v>65</v>
      </c>
      <c r="J98" s="130" t="s">
        <v>544</v>
      </c>
      <c r="K98" s="45" t="s">
        <v>122</v>
      </c>
      <c r="L98" s="43" t="s">
        <v>110</v>
      </c>
      <c r="M98" s="72" t="s">
        <v>108</v>
      </c>
      <c r="N98" s="141" t="s">
        <v>67</v>
      </c>
    </row>
    <row r="99" spans="1:14">
      <c r="A99" s="43">
        <f t="shared" si="1"/>
        <v>98</v>
      </c>
      <c r="B99" s="43">
        <f>A100</f>
        <v>99</v>
      </c>
      <c r="C99" s="44" t="s">
        <v>50</v>
      </c>
      <c r="D99" s="42" t="s">
        <v>151</v>
      </c>
      <c r="E99" s="43" t="s">
        <v>89</v>
      </c>
      <c r="F99" s="43">
        <v>1901</v>
      </c>
      <c r="H99" s="43" t="s">
        <v>59</v>
      </c>
      <c r="I99" s="43" t="s">
        <v>65</v>
      </c>
      <c r="J99" s="45" t="s">
        <v>543</v>
      </c>
      <c r="K99" s="45" t="s">
        <v>122</v>
      </c>
      <c r="L99" s="43" t="s">
        <v>110</v>
      </c>
      <c r="M99" s="43" t="s">
        <v>108</v>
      </c>
      <c r="N99" s="44"/>
    </row>
    <row r="100" spans="1:14">
      <c r="A100" s="43">
        <f t="shared" si="1"/>
        <v>99</v>
      </c>
      <c r="B100" s="43">
        <f>A99</f>
        <v>98</v>
      </c>
      <c r="C100" s="44" t="s">
        <v>50</v>
      </c>
      <c r="D100" s="42" t="s">
        <v>151</v>
      </c>
      <c r="E100" s="43" t="s">
        <v>89</v>
      </c>
      <c r="F100" s="43">
        <v>1901</v>
      </c>
      <c r="H100" s="43" t="s">
        <v>59</v>
      </c>
      <c r="I100" s="43" t="s">
        <v>65</v>
      </c>
      <c r="J100" s="45" t="s">
        <v>544</v>
      </c>
      <c r="K100" s="45" t="s">
        <v>122</v>
      </c>
      <c r="L100" s="43" t="s">
        <v>110</v>
      </c>
      <c r="M100" s="43" t="s">
        <v>128</v>
      </c>
      <c r="N100" s="44"/>
    </row>
    <row r="101" spans="1:14">
      <c r="A101" s="43">
        <f t="shared" si="1"/>
        <v>100</v>
      </c>
      <c r="B101" s="43">
        <f>A100</f>
        <v>99</v>
      </c>
      <c r="C101" s="44" t="s">
        <v>112</v>
      </c>
      <c r="D101" s="42" t="s">
        <v>151</v>
      </c>
      <c r="E101" s="43" t="s">
        <v>89</v>
      </c>
      <c r="F101" s="43">
        <v>1901</v>
      </c>
      <c r="H101" s="43" t="s">
        <v>59</v>
      </c>
      <c r="I101" s="43" t="s">
        <v>65</v>
      </c>
      <c r="J101" s="45" t="s">
        <v>544</v>
      </c>
      <c r="K101" s="45" t="s">
        <v>115</v>
      </c>
      <c r="L101" s="43" t="s">
        <v>110</v>
      </c>
      <c r="M101" s="43" t="s">
        <v>128</v>
      </c>
      <c r="N101" s="44"/>
    </row>
    <row r="102" spans="1:14">
      <c r="A102" s="43">
        <f t="shared" si="1"/>
        <v>101</v>
      </c>
      <c r="B102" s="43">
        <f>A105</f>
        <v>104</v>
      </c>
      <c r="C102" s="44" t="s">
        <v>50</v>
      </c>
      <c r="D102" s="42" t="s">
        <v>152</v>
      </c>
      <c r="E102" s="43">
        <v>42</v>
      </c>
      <c r="F102" s="43">
        <v>1901</v>
      </c>
      <c r="H102" s="43" t="s">
        <v>58</v>
      </c>
      <c r="I102" s="43" t="s">
        <v>65</v>
      </c>
      <c r="J102" s="45" t="s">
        <v>543</v>
      </c>
      <c r="K102" s="45" t="s">
        <v>122</v>
      </c>
      <c r="L102" s="43" t="s">
        <v>110</v>
      </c>
      <c r="M102" s="43" t="s">
        <v>128</v>
      </c>
      <c r="N102" s="44"/>
    </row>
    <row r="103" spans="1:14">
      <c r="A103" s="43">
        <f t="shared" si="1"/>
        <v>102</v>
      </c>
      <c r="C103" s="44" t="s">
        <v>50</v>
      </c>
      <c r="D103" s="42" t="s">
        <v>152</v>
      </c>
      <c r="E103" s="43" t="s">
        <v>72</v>
      </c>
      <c r="F103" s="43">
        <v>1901</v>
      </c>
      <c r="H103" s="43" t="s">
        <v>58</v>
      </c>
      <c r="I103" s="43" t="s">
        <v>65</v>
      </c>
      <c r="J103" s="45" t="s">
        <v>544</v>
      </c>
      <c r="K103" s="45" t="s">
        <v>122</v>
      </c>
      <c r="L103" s="43" t="s">
        <v>110</v>
      </c>
      <c r="M103" s="43" t="s">
        <v>128</v>
      </c>
      <c r="N103" s="44" t="s">
        <v>297</v>
      </c>
    </row>
    <row r="104" spans="1:14">
      <c r="A104" s="43">
        <f t="shared" si="1"/>
        <v>103</v>
      </c>
      <c r="B104" s="43">
        <f>A106</f>
        <v>105</v>
      </c>
      <c r="C104" s="44" t="s">
        <v>50</v>
      </c>
      <c r="D104" s="42" t="s">
        <v>152</v>
      </c>
      <c r="E104" s="43" t="s">
        <v>72</v>
      </c>
      <c r="F104" s="43">
        <v>1901</v>
      </c>
      <c r="H104" s="43" t="s">
        <v>58</v>
      </c>
      <c r="I104" s="43" t="s">
        <v>65</v>
      </c>
      <c r="J104" s="45" t="s">
        <v>544</v>
      </c>
      <c r="K104" s="45" t="s">
        <v>115</v>
      </c>
      <c r="L104" s="43" t="s">
        <v>110</v>
      </c>
      <c r="M104" s="43" t="s">
        <v>108</v>
      </c>
      <c r="N104" s="44" t="s">
        <v>298</v>
      </c>
    </row>
    <row r="105" spans="1:14">
      <c r="A105" s="43">
        <f t="shared" si="1"/>
        <v>104</v>
      </c>
      <c r="B105" s="43" t="s">
        <v>10</v>
      </c>
      <c r="C105" s="44" t="s">
        <v>112</v>
      </c>
      <c r="D105" s="42" t="s">
        <v>152</v>
      </c>
      <c r="E105" s="43">
        <v>43</v>
      </c>
      <c r="F105" s="43">
        <v>1901</v>
      </c>
      <c r="G105" s="43">
        <v>1904</v>
      </c>
      <c r="H105" s="43" t="s">
        <v>59</v>
      </c>
      <c r="I105" s="43" t="s">
        <v>65</v>
      </c>
      <c r="J105" s="45" t="s">
        <v>543</v>
      </c>
      <c r="K105" s="45" t="s">
        <v>122</v>
      </c>
      <c r="L105" s="43" t="s">
        <v>110</v>
      </c>
      <c r="M105" s="43" t="s">
        <v>128</v>
      </c>
      <c r="N105" s="44"/>
    </row>
    <row r="106" spans="1:14">
      <c r="A106" s="43">
        <f t="shared" si="1"/>
        <v>105</v>
      </c>
      <c r="B106" s="43">
        <f>A104</f>
        <v>103</v>
      </c>
      <c r="C106" s="44" t="s">
        <v>50</v>
      </c>
      <c r="D106" s="42" t="s">
        <v>152</v>
      </c>
      <c r="E106" s="43">
        <v>43</v>
      </c>
      <c r="F106" s="43">
        <v>1901</v>
      </c>
      <c r="G106" s="43">
        <v>1906</v>
      </c>
      <c r="H106" s="43" t="s">
        <v>58</v>
      </c>
      <c r="I106" s="43" t="s">
        <v>65</v>
      </c>
      <c r="J106" s="45" t="s">
        <v>544</v>
      </c>
      <c r="K106" s="45" t="s">
        <v>115</v>
      </c>
      <c r="L106" s="43" t="s">
        <v>110</v>
      </c>
      <c r="M106" s="43" t="s">
        <v>128</v>
      </c>
      <c r="N106" s="44" t="s">
        <v>190</v>
      </c>
    </row>
    <row r="107" spans="1:14">
      <c r="A107" s="43">
        <f t="shared" si="1"/>
        <v>106</v>
      </c>
      <c r="C107" s="44" t="s">
        <v>112</v>
      </c>
      <c r="D107" s="42" t="s">
        <v>152</v>
      </c>
      <c r="E107" s="43">
        <v>43</v>
      </c>
      <c r="F107" s="43">
        <v>1901</v>
      </c>
      <c r="H107" s="43" t="s">
        <v>59</v>
      </c>
      <c r="I107" s="43" t="s">
        <v>65</v>
      </c>
      <c r="J107" s="45" t="s">
        <v>543</v>
      </c>
      <c r="K107" s="45" t="s">
        <v>115</v>
      </c>
      <c r="L107" s="43" t="s">
        <v>110</v>
      </c>
      <c r="M107" s="43" t="s">
        <v>128</v>
      </c>
      <c r="N107" s="44"/>
    </row>
    <row r="108" spans="1:14">
      <c r="A108" s="43">
        <f t="shared" si="1"/>
        <v>107</v>
      </c>
      <c r="B108" s="43">
        <f>A193</f>
        <v>191</v>
      </c>
      <c r="C108" s="44" t="s">
        <v>50</v>
      </c>
      <c r="D108" s="42" t="s">
        <v>153</v>
      </c>
      <c r="E108" s="43">
        <v>44</v>
      </c>
      <c r="F108" s="43">
        <v>1901</v>
      </c>
      <c r="H108" s="43" t="s">
        <v>59</v>
      </c>
      <c r="I108" s="43" t="s">
        <v>65</v>
      </c>
      <c r="J108" s="45" t="s">
        <v>543</v>
      </c>
      <c r="K108" s="45" t="s">
        <v>122</v>
      </c>
      <c r="L108" s="43" t="s">
        <v>110</v>
      </c>
      <c r="M108" s="43" t="s">
        <v>108</v>
      </c>
      <c r="N108" s="44"/>
    </row>
    <row r="109" spans="1:14">
      <c r="A109" s="43">
        <f t="shared" si="1"/>
        <v>108</v>
      </c>
      <c r="C109" s="44" t="s">
        <v>50</v>
      </c>
      <c r="D109" s="42" t="s">
        <v>153</v>
      </c>
      <c r="E109" s="43">
        <v>44</v>
      </c>
      <c r="F109" s="43">
        <v>1901</v>
      </c>
      <c r="H109" s="43" t="s">
        <v>59</v>
      </c>
      <c r="I109" s="43" t="s">
        <v>65</v>
      </c>
      <c r="J109" s="45" t="s">
        <v>544</v>
      </c>
      <c r="K109" s="45" t="s">
        <v>122</v>
      </c>
      <c r="L109" s="43" t="s">
        <v>110</v>
      </c>
      <c r="M109" s="43" t="s">
        <v>128</v>
      </c>
      <c r="N109" s="44"/>
    </row>
    <row r="110" spans="1:14">
      <c r="A110" s="43">
        <f t="shared" si="1"/>
        <v>109</v>
      </c>
      <c r="C110" s="44" t="s">
        <v>50</v>
      </c>
      <c r="D110" s="42" t="s">
        <v>331</v>
      </c>
      <c r="E110" s="43">
        <v>44</v>
      </c>
      <c r="F110" s="43">
        <v>1901</v>
      </c>
      <c r="H110" s="43" t="s">
        <v>59</v>
      </c>
      <c r="I110" s="43" t="s">
        <v>65</v>
      </c>
      <c r="J110" s="45" t="s">
        <v>593</v>
      </c>
      <c r="K110" s="45" t="s">
        <v>122</v>
      </c>
      <c r="L110" s="43" t="s">
        <v>110</v>
      </c>
      <c r="M110" s="43" t="s">
        <v>108</v>
      </c>
      <c r="N110" s="44"/>
    </row>
    <row r="111" spans="1:14">
      <c r="A111" s="43">
        <f t="shared" si="1"/>
        <v>110</v>
      </c>
      <c r="C111" s="44" t="s">
        <v>112</v>
      </c>
      <c r="D111" s="42" t="s">
        <v>153</v>
      </c>
      <c r="E111" s="43">
        <v>44</v>
      </c>
      <c r="F111" s="43">
        <v>1901</v>
      </c>
      <c r="H111" s="43" t="s">
        <v>59</v>
      </c>
      <c r="I111" s="43" t="s">
        <v>65</v>
      </c>
      <c r="J111" s="45" t="s">
        <v>544</v>
      </c>
      <c r="K111" s="45" t="s">
        <v>122</v>
      </c>
      <c r="L111" s="43" t="s">
        <v>110</v>
      </c>
      <c r="M111" s="43" t="s">
        <v>128</v>
      </c>
      <c r="N111" s="44"/>
    </row>
    <row r="112" spans="1:14">
      <c r="A112" s="43">
        <f t="shared" si="1"/>
        <v>111</v>
      </c>
      <c r="C112" s="44" t="s">
        <v>50</v>
      </c>
      <c r="D112" s="42" t="s">
        <v>154</v>
      </c>
      <c r="E112" s="43">
        <v>45</v>
      </c>
      <c r="F112" s="43">
        <v>1901</v>
      </c>
      <c r="H112" s="43" t="s">
        <v>59</v>
      </c>
      <c r="I112" s="43" t="s">
        <v>65</v>
      </c>
      <c r="J112" s="45" t="s">
        <v>543</v>
      </c>
      <c r="K112" s="45" t="s">
        <v>122</v>
      </c>
      <c r="L112" s="43" t="s">
        <v>110</v>
      </c>
      <c r="M112" s="43" t="s">
        <v>108</v>
      </c>
      <c r="N112" s="44"/>
    </row>
    <row r="113" spans="1:14">
      <c r="A113" s="43">
        <f t="shared" si="1"/>
        <v>112</v>
      </c>
      <c r="C113" s="44" t="s">
        <v>112</v>
      </c>
      <c r="D113" s="42" t="s">
        <v>154</v>
      </c>
      <c r="E113" s="43">
        <v>45</v>
      </c>
      <c r="F113" s="43">
        <v>1901</v>
      </c>
      <c r="H113" s="43" t="s">
        <v>59</v>
      </c>
      <c r="I113" s="43" t="s">
        <v>117</v>
      </c>
      <c r="J113" s="45" t="s">
        <v>543</v>
      </c>
      <c r="K113" s="45" t="s">
        <v>115</v>
      </c>
      <c r="L113" s="43" t="s">
        <v>110</v>
      </c>
      <c r="M113" s="43" t="s">
        <v>128</v>
      </c>
      <c r="N113" s="44"/>
    </row>
    <row r="114" spans="1:14">
      <c r="A114" s="43">
        <f t="shared" si="1"/>
        <v>113</v>
      </c>
      <c r="C114" s="44" t="s">
        <v>50</v>
      </c>
      <c r="D114" s="42" t="s">
        <v>192</v>
      </c>
      <c r="E114" s="43">
        <v>46</v>
      </c>
      <c r="F114" s="43">
        <v>1901</v>
      </c>
      <c r="G114" s="43">
        <v>1901</v>
      </c>
      <c r="H114" s="43" t="s">
        <v>59</v>
      </c>
      <c r="I114" s="43" t="s">
        <v>65</v>
      </c>
      <c r="J114" s="45" t="s">
        <v>543</v>
      </c>
      <c r="K114" s="45" t="s">
        <v>122</v>
      </c>
      <c r="L114" s="43" t="s">
        <v>110</v>
      </c>
      <c r="M114" s="43" t="s">
        <v>128</v>
      </c>
      <c r="N114" s="44"/>
    </row>
    <row r="115" spans="1:14">
      <c r="A115" s="43">
        <f t="shared" si="1"/>
        <v>114</v>
      </c>
      <c r="C115" s="44" t="s">
        <v>50</v>
      </c>
      <c r="D115" s="42" t="s">
        <v>291</v>
      </c>
      <c r="E115" s="43">
        <v>46</v>
      </c>
      <c r="F115" s="43">
        <v>1901</v>
      </c>
      <c r="H115" s="43" t="s">
        <v>59</v>
      </c>
      <c r="I115" s="43" t="s">
        <v>65</v>
      </c>
      <c r="J115" s="45" t="s">
        <v>543</v>
      </c>
      <c r="K115" s="45" t="s">
        <v>122</v>
      </c>
      <c r="L115" s="43" t="s">
        <v>110</v>
      </c>
      <c r="M115" s="43" t="s">
        <v>128</v>
      </c>
      <c r="N115" s="44"/>
    </row>
    <row r="116" spans="1:14">
      <c r="A116" s="43">
        <f t="shared" si="1"/>
        <v>115</v>
      </c>
      <c r="C116" s="44" t="s">
        <v>112</v>
      </c>
      <c r="D116" s="42" t="s">
        <v>55</v>
      </c>
      <c r="E116" s="43" t="s">
        <v>221</v>
      </c>
      <c r="F116" s="43">
        <v>1901</v>
      </c>
      <c r="H116" s="43" t="s">
        <v>59</v>
      </c>
      <c r="I116" s="43" t="s">
        <v>117</v>
      </c>
      <c r="J116" s="45" t="s">
        <v>544</v>
      </c>
      <c r="K116" s="45" t="s">
        <v>115</v>
      </c>
      <c r="L116" s="43" t="s">
        <v>110</v>
      </c>
      <c r="M116" s="43" t="s">
        <v>128</v>
      </c>
      <c r="N116" s="44"/>
    </row>
    <row r="117" spans="1:14">
      <c r="A117" s="43">
        <f t="shared" si="1"/>
        <v>116</v>
      </c>
      <c r="C117" s="44" t="s">
        <v>112</v>
      </c>
      <c r="D117" s="42" t="s">
        <v>55</v>
      </c>
      <c r="E117" s="43" t="s">
        <v>221</v>
      </c>
      <c r="F117" s="43">
        <v>1901</v>
      </c>
      <c r="H117" s="43" t="s">
        <v>59</v>
      </c>
      <c r="I117" s="43" t="s">
        <v>117</v>
      </c>
      <c r="J117" s="45" t="s">
        <v>544</v>
      </c>
      <c r="K117" s="45" t="s">
        <v>122</v>
      </c>
      <c r="L117" s="43" t="s">
        <v>110</v>
      </c>
      <c r="M117" s="43" t="s">
        <v>128</v>
      </c>
      <c r="N117" s="44"/>
    </row>
    <row r="118" spans="1:14">
      <c r="A118" s="43">
        <f t="shared" si="1"/>
        <v>117</v>
      </c>
      <c r="B118" s="43">
        <f>A119</f>
        <v>118</v>
      </c>
      <c r="C118" s="44" t="s">
        <v>50</v>
      </c>
      <c r="D118" s="42" t="s">
        <v>191</v>
      </c>
      <c r="E118" s="43">
        <v>47</v>
      </c>
      <c r="F118" s="43">
        <v>1901</v>
      </c>
      <c r="H118" s="43" t="s">
        <v>59</v>
      </c>
      <c r="I118" s="43" t="s">
        <v>65</v>
      </c>
      <c r="J118" s="45" t="s">
        <v>543</v>
      </c>
      <c r="K118" s="45" t="s">
        <v>122</v>
      </c>
      <c r="L118" s="43" t="s">
        <v>110</v>
      </c>
      <c r="M118" s="43" t="s">
        <v>128</v>
      </c>
      <c r="N118" s="44"/>
    </row>
    <row r="119" spans="1:14">
      <c r="A119" s="43">
        <f t="shared" si="1"/>
        <v>118</v>
      </c>
      <c r="B119" s="43">
        <f>A118</f>
        <v>117</v>
      </c>
      <c r="C119" s="44" t="s">
        <v>50</v>
      </c>
      <c r="D119" s="42" t="s">
        <v>155</v>
      </c>
      <c r="E119" s="43">
        <v>47</v>
      </c>
      <c r="F119" s="43">
        <v>1901</v>
      </c>
      <c r="H119" s="43" t="s">
        <v>59</v>
      </c>
      <c r="I119" s="43" t="s">
        <v>65</v>
      </c>
      <c r="J119" s="45" t="s">
        <v>543</v>
      </c>
      <c r="K119" s="45" t="s">
        <v>122</v>
      </c>
      <c r="L119" s="43" t="s">
        <v>110</v>
      </c>
      <c r="M119" s="43" t="s">
        <v>108</v>
      </c>
      <c r="N119" s="44"/>
    </row>
    <row r="120" spans="1:14">
      <c r="A120" s="43">
        <f t="shared" si="1"/>
        <v>119</v>
      </c>
      <c r="B120" s="43">
        <f>A118</f>
        <v>117</v>
      </c>
      <c r="C120" s="44" t="s">
        <v>50</v>
      </c>
      <c r="D120" s="42" t="s">
        <v>155</v>
      </c>
      <c r="E120" s="43" t="s">
        <v>292</v>
      </c>
      <c r="F120" s="43">
        <v>1901</v>
      </c>
      <c r="H120" s="43" t="s">
        <v>59</v>
      </c>
      <c r="I120" s="43" t="s">
        <v>65</v>
      </c>
      <c r="J120" s="45" t="s">
        <v>544</v>
      </c>
      <c r="K120" s="45" t="s">
        <v>115</v>
      </c>
      <c r="L120" s="43" t="s">
        <v>110</v>
      </c>
      <c r="M120" s="43" t="s">
        <v>128</v>
      </c>
      <c r="N120" s="44" t="s">
        <v>293</v>
      </c>
    </row>
    <row r="121" spans="1:14">
      <c r="A121" s="43">
        <f t="shared" si="1"/>
        <v>120</v>
      </c>
      <c r="B121" s="43">
        <f>A118</f>
        <v>117</v>
      </c>
      <c r="C121" s="137" t="s">
        <v>112</v>
      </c>
      <c r="D121" s="73" t="s">
        <v>155</v>
      </c>
      <c r="E121" s="43" t="s">
        <v>292</v>
      </c>
      <c r="F121" s="72">
        <v>1901</v>
      </c>
      <c r="H121" s="43" t="s">
        <v>59</v>
      </c>
      <c r="I121" s="43" t="s">
        <v>65</v>
      </c>
      <c r="J121" s="45" t="s">
        <v>544</v>
      </c>
      <c r="K121" s="45" t="s">
        <v>115</v>
      </c>
      <c r="L121" s="43" t="s">
        <v>110</v>
      </c>
      <c r="M121" s="72" t="s">
        <v>108</v>
      </c>
      <c r="N121" s="44"/>
    </row>
    <row r="122" spans="1:14">
      <c r="A122" s="43">
        <f t="shared" si="1"/>
        <v>121</v>
      </c>
      <c r="C122" s="44" t="s">
        <v>50</v>
      </c>
      <c r="D122" s="42" t="s">
        <v>183</v>
      </c>
      <c r="E122" s="43">
        <v>48</v>
      </c>
      <c r="F122" s="43">
        <v>1901</v>
      </c>
      <c r="G122" s="43">
        <v>1902</v>
      </c>
      <c r="H122" s="43" t="s">
        <v>59</v>
      </c>
      <c r="I122" s="43" t="s">
        <v>65</v>
      </c>
      <c r="J122" s="45" t="s">
        <v>543</v>
      </c>
      <c r="K122" s="45" t="s">
        <v>122</v>
      </c>
      <c r="L122" s="43" t="s">
        <v>110</v>
      </c>
      <c r="M122" s="43" t="s">
        <v>108</v>
      </c>
      <c r="N122" s="44"/>
    </row>
    <row r="123" spans="1:14">
      <c r="A123" s="43">
        <f t="shared" si="1"/>
        <v>122</v>
      </c>
      <c r="C123" s="44" t="s">
        <v>112</v>
      </c>
      <c r="D123" s="42" t="s">
        <v>222</v>
      </c>
      <c r="E123" s="43" t="s">
        <v>223</v>
      </c>
      <c r="F123" s="43">
        <v>1901</v>
      </c>
      <c r="H123" s="43" t="s">
        <v>59</v>
      </c>
      <c r="I123" s="43" t="s">
        <v>65</v>
      </c>
      <c r="J123" s="45" t="s">
        <v>544</v>
      </c>
      <c r="K123" s="45" t="s">
        <v>122</v>
      </c>
      <c r="L123" s="43" t="s">
        <v>110</v>
      </c>
      <c r="M123" s="43" t="s">
        <v>128</v>
      </c>
      <c r="N123" s="44"/>
    </row>
    <row r="124" spans="1:14">
      <c r="A124" s="43">
        <f t="shared" si="1"/>
        <v>123</v>
      </c>
      <c r="C124" s="44" t="s">
        <v>112</v>
      </c>
      <c r="D124" s="42" t="s">
        <v>222</v>
      </c>
      <c r="E124" s="43" t="s">
        <v>223</v>
      </c>
      <c r="F124" s="43">
        <v>1901</v>
      </c>
      <c r="H124" s="43" t="s">
        <v>59</v>
      </c>
      <c r="I124" s="43" t="s">
        <v>65</v>
      </c>
      <c r="J124" s="45" t="s">
        <v>544</v>
      </c>
      <c r="K124" s="45" t="s">
        <v>115</v>
      </c>
      <c r="L124" s="43" t="s">
        <v>110</v>
      </c>
      <c r="M124" s="43" t="s">
        <v>128</v>
      </c>
      <c r="N124" s="44"/>
    </row>
    <row r="125" spans="1:14">
      <c r="A125" s="43">
        <f t="shared" si="1"/>
        <v>124</v>
      </c>
      <c r="C125" s="44" t="s">
        <v>50</v>
      </c>
      <c r="D125" s="42" t="s">
        <v>184</v>
      </c>
      <c r="E125" s="43">
        <v>49</v>
      </c>
      <c r="F125" s="43">
        <v>1901</v>
      </c>
      <c r="H125" s="43" t="s">
        <v>59</v>
      </c>
      <c r="I125" s="43" t="s">
        <v>65</v>
      </c>
      <c r="J125" s="45" t="s">
        <v>543</v>
      </c>
      <c r="K125" s="45" t="s">
        <v>122</v>
      </c>
      <c r="L125" s="43" t="s">
        <v>110</v>
      </c>
      <c r="M125" s="43" t="s">
        <v>108</v>
      </c>
      <c r="N125" s="44"/>
    </row>
    <row r="126" spans="1:14">
      <c r="A126" s="43">
        <f t="shared" si="1"/>
        <v>125</v>
      </c>
      <c r="C126" s="44" t="s">
        <v>50</v>
      </c>
      <c r="D126" s="42" t="s">
        <v>224</v>
      </c>
      <c r="E126" s="43">
        <v>49</v>
      </c>
      <c r="F126" s="43">
        <v>1901</v>
      </c>
      <c r="G126" s="43">
        <v>1901</v>
      </c>
      <c r="H126" s="43" t="s">
        <v>59</v>
      </c>
      <c r="I126" s="43" t="s">
        <v>65</v>
      </c>
      <c r="J126" s="45" t="s">
        <v>543</v>
      </c>
      <c r="K126" s="45" t="s">
        <v>122</v>
      </c>
      <c r="L126" s="43" t="s">
        <v>110</v>
      </c>
      <c r="M126" s="43" t="s">
        <v>128</v>
      </c>
      <c r="N126" s="44"/>
    </row>
    <row r="127" spans="1:14">
      <c r="A127" s="43">
        <f t="shared" si="1"/>
        <v>126</v>
      </c>
      <c r="C127" s="44" t="s">
        <v>50</v>
      </c>
      <c r="D127" s="42" t="s">
        <v>224</v>
      </c>
      <c r="E127" s="43">
        <v>49</v>
      </c>
      <c r="F127" s="43">
        <v>1901</v>
      </c>
      <c r="H127" s="43" t="s">
        <v>59</v>
      </c>
      <c r="I127" s="43" t="s">
        <v>65</v>
      </c>
      <c r="J127" s="45" t="s">
        <v>544</v>
      </c>
      <c r="K127" s="45" t="s">
        <v>122</v>
      </c>
      <c r="L127" s="43" t="s">
        <v>110</v>
      </c>
      <c r="M127" s="43" t="s">
        <v>128</v>
      </c>
      <c r="N127" s="44"/>
    </row>
    <row r="128" spans="1:14">
      <c r="A128" s="43">
        <f t="shared" si="1"/>
        <v>127</v>
      </c>
      <c r="C128" s="44" t="s">
        <v>50</v>
      </c>
      <c r="D128" s="42" t="s">
        <v>185</v>
      </c>
      <c r="E128" s="43">
        <v>50</v>
      </c>
      <c r="F128" s="43">
        <v>1901</v>
      </c>
      <c r="H128" s="43" t="s">
        <v>58</v>
      </c>
      <c r="I128" s="43" t="s">
        <v>65</v>
      </c>
      <c r="J128" s="45" t="s">
        <v>543</v>
      </c>
      <c r="K128" s="45" t="s">
        <v>122</v>
      </c>
      <c r="L128" s="43" t="s">
        <v>110</v>
      </c>
      <c r="M128" s="43" t="s">
        <v>108</v>
      </c>
      <c r="N128" s="44"/>
    </row>
    <row r="129" spans="1:14">
      <c r="A129" s="43">
        <f t="shared" si="1"/>
        <v>128</v>
      </c>
      <c r="C129" s="44" t="s">
        <v>50</v>
      </c>
      <c r="D129" s="42" t="s">
        <v>156</v>
      </c>
      <c r="E129" s="43">
        <v>50</v>
      </c>
      <c r="F129" s="43">
        <v>1901</v>
      </c>
      <c r="H129" s="43" t="s">
        <v>58</v>
      </c>
      <c r="I129" s="43" t="s">
        <v>65</v>
      </c>
      <c r="J129" s="45" t="s">
        <v>544</v>
      </c>
      <c r="K129" s="45" t="s">
        <v>122</v>
      </c>
      <c r="L129" s="43" t="s">
        <v>110</v>
      </c>
      <c r="M129" s="43" t="s">
        <v>108</v>
      </c>
      <c r="N129" s="44"/>
    </row>
    <row r="130" spans="1:14" ht="12.6" customHeight="1">
      <c r="A130" s="43">
        <f t="shared" si="1"/>
        <v>129</v>
      </c>
      <c r="B130" s="43">
        <f>A197</f>
        <v>195</v>
      </c>
      <c r="C130" s="44" t="s">
        <v>50</v>
      </c>
      <c r="D130" s="42" t="s">
        <v>299</v>
      </c>
      <c r="E130" s="43">
        <v>51</v>
      </c>
      <c r="F130" s="43">
        <v>1901</v>
      </c>
      <c r="G130" s="43">
        <v>1901</v>
      </c>
      <c r="H130" s="43" t="s">
        <v>59</v>
      </c>
      <c r="I130" s="43" t="s">
        <v>65</v>
      </c>
      <c r="J130" s="45" t="s">
        <v>543</v>
      </c>
      <c r="K130" s="45" t="s">
        <v>122</v>
      </c>
      <c r="L130" s="43" t="s">
        <v>110</v>
      </c>
      <c r="M130" s="43" t="s">
        <v>108</v>
      </c>
      <c r="N130" s="44"/>
    </row>
    <row r="131" spans="1:14" ht="12.6" customHeight="1">
      <c r="A131" s="43">
        <f t="shared" si="1"/>
        <v>130</v>
      </c>
      <c r="B131" s="43">
        <v>142</v>
      </c>
      <c r="C131" s="44" t="s">
        <v>50</v>
      </c>
      <c r="D131" s="42" t="s">
        <v>300</v>
      </c>
      <c r="E131" s="43">
        <v>51</v>
      </c>
      <c r="F131" s="43">
        <v>1901</v>
      </c>
      <c r="H131" s="43" t="s">
        <v>59</v>
      </c>
      <c r="I131" s="43" t="s">
        <v>65</v>
      </c>
      <c r="J131" s="45" t="s">
        <v>543</v>
      </c>
      <c r="K131" s="45" t="s">
        <v>122</v>
      </c>
      <c r="L131" s="43" t="s">
        <v>110</v>
      </c>
      <c r="M131" s="43" t="s">
        <v>128</v>
      </c>
      <c r="N131" s="44"/>
    </row>
    <row r="132" spans="1:14" ht="12.6" customHeight="1">
      <c r="A132" s="43">
        <f t="shared" si="1"/>
        <v>131</v>
      </c>
      <c r="C132" s="44" t="s">
        <v>50</v>
      </c>
      <c r="D132" s="42" t="s">
        <v>299</v>
      </c>
      <c r="E132" s="43" t="s">
        <v>294</v>
      </c>
      <c r="F132" s="43">
        <v>1901</v>
      </c>
      <c r="H132" s="43" t="s">
        <v>59</v>
      </c>
      <c r="I132" s="43" t="s">
        <v>65</v>
      </c>
      <c r="J132" s="45" t="s">
        <v>544</v>
      </c>
      <c r="K132" s="45" t="s">
        <v>122</v>
      </c>
      <c r="L132" s="43" t="s">
        <v>110</v>
      </c>
      <c r="M132" s="43" t="s">
        <v>128</v>
      </c>
      <c r="N132" s="44"/>
    </row>
    <row r="133" spans="1:14">
      <c r="A133" s="43">
        <f t="shared" si="1"/>
        <v>132</v>
      </c>
      <c r="B133" s="43">
        <f>A134</f>
        <v>133</v>
      </c>
      <c r="C133" s="44" t="s">
        <v>50</v>
      </c>
      <c r="D133" s="42" t="s">
        <v>157</v>
      </c>
      <c r="E133" s="43">
        <v>52</v>
      </c>
      <c r="F133" s="43">
        <v>1901</v>
      </c>
      <c r="G133" s="43">
        <v>1901</v>
      </c>
      <c r="H133" s="43" t="s">
        <v>58</v>
      </c>
      <c r="I133" s="43" t="s">
        <v>65</v>
      </c>
      <c r="J133" s="45" t="s">
        <v>543</v>
      </c>
      <c r="K133" s="45" t="s">
        <v>122</v>
      </c>
      <c r="L133" s="43" t="s">
        <v>110</v>
      </c>
      <c r="M133" s="43" t="s">
        <v>128</v>
      </c>
      <c r="N133" s="44" t="s">
        <v>10</v>
      </c>
    </row>
    <row r="134" spans="1:14">
      <c r="A134" s="43">
        <f t="shared" si="1"/>
        <v>133</v>
      </c>
      <c r="B134" s="43">
        <f>A133</f>
        <v>132</v>
      </c>
      <c r="C134" s="44" t="s">
        <v>50</v>
      </c>
      <c r="D134" s="42" t="s">
        <v>663</v>
      </c>
      <c r="E134" s="43">
        <v>52</v>
      </c>
      <c r="F134" s="43">
        <v>1901</v>
      </c>
      <c r="H134" s="43" t="s">
        <v>58</v>
      </c>
      <c r="I134" s="43" t="s">
        <v>65</v>
      </c>
      <c r="J134" s="45" t="s">
        <v>543</v>
      </c>
      <c r="K134" s="45" t="s">
        <v>122</v>
      </c>
      <c r="L134" s="43" t="s">
        <v>110</v>
      </c>
      <c r="M134" s="43" t="s">
        <v>108</v>
      </c>
      <c r="N134" s="44"/>
    </row>
    <row r="135" spans="1:14">
      <c r="A135" s="43">
        <f t="shared" si="1"/>
        <v>134</v>
      </c>
      <c r="B135" s="43">
        <f>A133</f>
        <v>132</v>
      </c>
      <c r="C135" s="44" t="s">
        <v>112</v>
      </c>
      <c r="D135" s="42" t="s">
        <v>157</v>
      </c>
      <c r="E135" s="43" t="s">
        <v>76</v>
      </c>
      <c r="F135" s="43">
        <v>1901</v>
      </c>
      <c r="H135" s="43" t="s">
        <v>58</v>
      </c>
      <c r="I135" s="43" t="s">
        <v>65</v>
      </c>
      <c r="J135" s="45" t="s">
        <v>544</v>
      </c>
      <c r="K135" s="45" t="s">
        <v>122</v>
      </c>
      <c r="L135" s="43" t="s">
        <v>110</v>
      </c>
      <c r="M135" s="43" t="s">
        <v>128</v>
      </c>
      <c r="N135" s="44"/>
    </row>
    <row r="136" spans="1:14">
      <c r="A136" s="43">
        <f t="shared" si="1"/>
        <v>135</v>
      </c>
      <c r="B136" s="43">
        <f>A137</f>
        <v>136</v>
      </c>
      <c r="C136" s="44" t="s">
        <v>50</v>
      </c>
      <c r="D136" s="42" t="s">
        <v>326</v>
      </c>
      <c r="E136" s="43">
        <v>53</v>
      </c>
      <c r="F136" s="43">
        <v>1901</v>
      </c>
      <c r="H136" s="43" t="s">
        <v>59</v>
      </c>
      <c r="I136" s="43" t="s">
        <v>65</v>
      </c>
      <c r="J136" s="45" t="s">
        <v>543</v>
      </c>
      <c r="K136" s="45" t="s">
        <v>122</v>
      </c>
      <c r="L136" s="43" t="s">
        <v>110</v>
      </c>
      <c r="M136" s="43" t="s">
        <v>108</v>
      </c>
      <c r="N136" s="44"/>
    </row>
    <row r="137" spans="1:14">
      <c r="A137" s="43">
        <f t="shared" si="1"/>
        <v>136</v>
      </c>
      <c r="B137" s="43">
        <f>A136</f>
        <v>135</v>
      </c>
      <c r="C137" s="44" t="s">
        <v>50</v>
      </c>
      <c r="D137" s="42" t="s">
        <v>193</v>
      </c>
      <c r="E137" s="43">
        <v>53</v>
      </c>
      <c r="F137" s="43">
        <v>1901</v>
      </c>
      <c r="H137" s="43" t="s">
        <v>59</v>
      </c>
      <c r="I137" s="43" t="s">
        <v>65</v>
      </c>
      <c r="J137" s="45" t="s">
        <v>543</v>
      </c>
      <c r="K137" s="45" t="s">
        <v>122</v>
      </c>
      <c r="L137" s="43" t="s">
        <v>110</v>
      </c>
      <c r="M137" s="43" t="s">
        <v>128</v>
      </c>
    </row>
    <row r="138" spans="1:14">
      <c r="A138" s="43">
        <f t="shared" si="1"/>
        <v>137</v>
      </c>
      <c r="B138" s="43">
        <f>A139</f>
        <v>138</v>
      </c>
      <c r="C138" s="44" t="s">
        <v>50</v>
      </c>
      <c r="D138" s="42" t="s">
        <v>194</v>
      </c>
      <c r="E138" s="43">
        <v>54</v>
      </c>
      <c r="F138" s="43">
        <v>1901</v>
      </c>
      <c r="H138" s="43" t="s">
        <v>59</v>
      </c>
      <c r="I138" s="43" t="s">
        <v>65</v>
      </c>
      <c r="J138" s="45" t="s">
        <v>543</v>
      </c>
      <c r="K138" s="45" t="s">
        <v>122</v>
      </c>
      <c r="L138" s="43" t="s">
        <v>110</v>
      </c>
      <c r="M138" s="43" t="s">
        <v>128</v>
      </c>
    </row>
    <row r="139" spans="1:14">
      <c r="A139" s="43">
        <f t="shared" si="1"/>
        <v>138</v>
      </c>
      <c r="B139" s="61">
        <f>A138</f>
        <v>137</v>
      </c>
      <c r="C139" s="44" t="s">
        <v>50</v>
      </c>
      <c r="D139" s="74" t="s">
        <v>158</v>
      </c>
      <c r="E139" s="43" t="s">
        <v>77</v>
      </c>
      <c r="F139" s="43">
        <v>1901</v>
      </c>
      <c r="H139" s="43" t="s">
        <v>59</v>
      </c>
      <c r="I139" s="43" t="s">
        <v>65</v>
      </c>
      <c r="J139" s="45" t="s">
        <v>544</v>
      </c>
      <c r="K139" s="45" t="s">
        <v>122</v>
      </c>
      <c r="L139" s="43" t="s">
        <v>110</v>
      </c>
      <c r="M139" s="43" t="s">
        <v>301</v>
      </c>
      <c r="N139" s="46" t="s">
        <v>342</v>
      </c>
    </row>
    <row r="140" spans="1:14">
      <c r="A140" s="43">
        <f t="shared" si="1"/>
        <v>139</v>
      </c>
      <c r="B140" s="43">
        <f>A139</f>
        <v>138</v>
      </c>
      <c r="C140" s="44" t="s">
        <v>112</v>
      </c>
      <c r="D140" s="42" t="s">
        <v>158</v>
      </c>
      <c r="E140" s="43" t="s">
        <v>77</v>
      </c>
      <c r="F140" s="43">
        <v>1901</v>
      </c>
      <c r="H140" s="43" t="s">
        <v>59</v>
      </c>
      <c r="I140" s="43" t="s">
        <v>65</v>
      </c>
      <c r="J140" s="45" t="s">
        <v>544</v>
      </c>
      <c r="K140" s="45" t="s">
        <v>122</v>
      </c>
      <c r="L140" s="43" t="s">
        <v>110</v>
      </c>
      <c r="M140" s="43" t="s">
        <v>128</v>
      </c>
      <c r="N140" s="46" t="s">
        <v>10</v>
      </c>
    </row>
    <row r="141" spans="1:14">
      <c r="A141" s="43">
        <f t="shared" si="1"/>
        <v>140</v>
      </c>
      <c r="C141" s="44" t="s">
        <v>50</v>
      </c>
      <c r="D141" s="42" t="s">
        <v>186</v>
      </c>
      <c r="E141" s="43">
        <v>55</v>
      </c>
      <c r="F141" s="43">
        <v>1901</v>
      </c>
      <c r="H141" s="43" t="s">
        <v>59</v>
      </c>
      <c r="I141" s="43" t="s">
        <v>65</v>
      </c>
      <c r="J141" s="45" t="s">
        <v>543</v>
      </c>
      <c r="K141" s="45" t="s">
        <v>122</v>
      </c>
      <c r="L141" s="43" t="s">
        <v>110</v>
      </c>
      <c r="M141" s="43" t="s">
        <v>108</v>
      </c>
      <c r="N141" s="46" t="s">
        <v>10</v>
      </c>
    </row>
    <row r="142" spans="1:14">
      <c r="A142" s="43">
        <f t="shared" si="1"/>
        <v>141</v>
      </c>
      <c r="C142" s="44" t="s">
        <v>50</v>
      </c>
      <c r="D142" s="42" t="s">
        <v>159</v>
      </c>
      <c r="E142" s="43" t="s">
        <v>119</v>
      </c>
      <c r="F142" s="43">
        <v>1901</v>
      </c>
      <c r="H142" s="43" t="s">
        <v>59</v>
      </c>
      <c r="I142" s="43" t="s">
        <v>65</v>
      </c>
      <c r="J142" s="45" t="s">
        <v>544</v>
      </c>
      <c r="K142" s="45" t="s">
        <v>122</v>
      </c>
      <c r="L142" s="43" t="s">
        <v>110</v>
      </c>
      <c r="M142" s="43" t="s">
        <v>108</v>
      </c>
      <c r="N142" s="46" t="s">
        <v>10</v>
      </c>
    </row>
    <row r="143" spans="1:14">
      <c r="A143" s="43">
        <f t="shared" si="1"/>
        <v>142</v>
      </c>
      <c r="C143" s="44" t="s">
        <v>50</v>
      </c>
      <c r="D143" s="42" t="s">
        <v>159</v>
      </c>
      <c r="E143" s="43" t="s">
        <v>119</v>
      </c>
      <c r="F143" s="43">
        <v>1901</v>
      </c>
      <c r="H143" s="43" t="s">
        <v>59</v>
      </c>
      <c r="I143" s="43" t="s">
        <v>65</v>
      </c>
      <c r="J143" s="45" t="s">
        <v>544</v>
      </c>
      <c r="K143" s="45" t="s">
        <v>115</v>
      </c>
      <c r="L143" s="43" t="s">
        <v>110</v>
      </c>
      <c r="M143" s="43" t="s">
        <v>128</v>
      </c>
      <c r="N143" s="46" t="s">
        <v>10</v>
      </c>
    </row>
    <row r="144" spans="1:14">
      <c r="A144" s="43">
        <f t="shared" si="1"/>
        <v>143</v>
      </c>
      <c r="B144" s="43">
        <v>33</v>
      </c>
      <c r="C144" s="44" t="s">
        <v>50</v>
      </c>
      <c r="D144" s="42" t="s">
        <v>195</v>
      </c>
      <c r="E144" s="43">
        <v>56</v>
      </c>
      <c r="F144" s="43">
        <v>1901</v>
      </c>
      <c r="G144" s="43">
        <v>1902</v>
      </c>
      <c r="H144" s="43" t="s">
        <v>59</v>
      </c>
      <c r="I144" s="43" t="s">
        <v>65</v>
      </c>
      <c r="J144" s="45" t="s">
        <v>544</v>
      </c>
      <c r="K144" s="45" t="s">
        <v>122</v>
      </c>
      <c r="L144" s="43" t="s">
        <v>110</v>
      </c>
      <c r="M144" s="43" t="s">
        <v>128</v>
      </c>
      <c r="N144" s="46" t="s">
        <v>10</v>
      </c>
    </row>
    <row r="145" spans="1:14">
      <c r="A145" s="43">
        <f t="shared" si="1"/>
        <v>144</v>
      </c>
      <c r="B145" s="43">
        <v>33</v>
      </c>
      <c r="C145" s="44" t="s">
        <v>50</v>
      </c>
      <c r="D145" s="42" t="s">
        <v>195</v>
      </c>
      <c r="E145" s="43" t="s">
        <v>225</v>
      </c>
      <c r="F145" s="43">
        <v>1901</v>
      </c>
      <c r="G145" s="43">
        <v>1902</v>
      </c>
      <c r="H145" s="43" t="s">
        <v>59</v>
      </c>
      <c r="I145" s="43" t="s">
        <v>65</v>
      </c>
      <c r="J145" s="45" t="s">
        <v>544</v>
      </c>
      <c r="K145" s="45" t="s">
        <v>122</v>
      </c>
      <c r="L145" s="43" t="s">
        <v>110</v>
      </c>
      <c r="M145" s="43" t="s">
        <v>128</v>
      </c>
      <c r="N145" s="46" t="s">
        <v>10</v>
      </c>
    </row>
    <row r="146" spans="1:14">
      <c r="A146" s="43">
        <f t="shared" si="1"/>
        <v>145</v>
      </c>
      <c r="B146" s="61">
        <f>A147</f>
        <v>146</v>
      </c>
      <c r="C146" s="44" t="s">
        <v>112</v>
      </c>
      <c r="D146" s="75" t="s">
        <v>226</v>
      </c>
      <c r="E146" s="43" t="s">
        <v>227</v>
      </c>
      <c r="F146" s="43">
        <v>1901</v>
      </c>
      <c r="H146" s="43" t="s">
        <v>59</v>
      </c>
      <c r="I146" s="43" t="s">
        <v>65</v>
      </c>
      <c r="J146" s="45" t="s">
        <v>544</v>
      </c>
      <c r="K146" s="45" t="s">
        <v>122</v>
      </c>
      <c r="L146" s="43" t="s">
        <v>110</v>
      </c>
      <c r="M146" s="43" t="s">
        <v>301</v>
      </c>
      <c r="N146" s="46" t="s">
        <v>10</v>
      </c>
    </row>
    <row r="147" spans="1:14">
      <c r="A147" s="43">
        <f t="shared" si="1"/>
        <v>146</v>
      </c>
      <c r="B147" s="61">
        <f>A146</f>
        <v>145</v>
      </c>
      <c r="C147" s="44" t="s">
        <v>50</v>
      </c>
      <c r="D147" s="75" t="s">
        <v>226</v>
      </c>
      <c r="E147" s="43">
        <v>57</v>
      </c>
      <c r="F147" s="43">
        <v>1901</v>
      </c>
      <c r="H147" s="43" t="s">
        <v>59</v>
      </c>
      <c r="I147" s="43" t="s">
        <v>65</v>
      </c>
      <c r="J147" s="45" t="s">
        <v>544</v>
      </c>
      <c r="K147" s="45" t="s">
        <v>122</v>
      </c>
      <c r="L147" s="43" t="s">
        <v>110</v>
      </c>
      <c r="M147" s="43" t="s">
        <v>301</v>
      </c>
    </row>
    <row r="148" spans="1:14">
      <c r="A148" s="43">
        <f t="shared" si="1"/>
        <v>147</v>
      </c>
      <c r="B148" s="43">
        <f>A149</f>
        <v>148</v>
      </c>
      <c r="C148" s="44" t="s">
        <v>50</v>
      </c>
      <c r="D148" s="75" t="s">
        <v>314</v>
      </c>
      <c r="E148" s="43" t="s">
        <v>302</v>
      </c>
      <c r="F148" s="43">
        <v>1901</v>
      </c>
      <c r="H148" s="43" t="s">
        <v>59</v>
      </c>
      <c r="I148" s="43" t="s">
        <v>65</v>
      </c>
      <c r="J148" s="45" t="s">
        <v>544</v>
      </c>
      <c r="K148" s="45" t="s">
        <v>122</v>
      </c>
      <c r="L148" s="43" t="s">
        <v>110</v>
      </c>
      <c r="M148" s="43" t="s">
        <v>301</v>
      </c>
    </row>
    <row r="149" spans="1:14">
      <c r="A149" s="43">
        <f t="shared" si="1"/>
        <v>148</v>
      </c>
      <c r="B149" s="43">
        <f>A148</f>
        <v>147</v>
      </c>
      <c r="C149" s="44" t="s">
        <v>50</v>
      </c>
      <c r="D149" s="42" t="s">
        <v>315</v>
      </c>
      <c r="E149" s="43" t="s">
        <v>302</v>
      </c>
      <c r="F149" s="43">
        <v>1901</v>
      </c>
      <c r="H149" s="43" t="s">
        <v>59</v>
      </c>
      <c r="I149" s="43" t="s">
        <v>65</v>
      </c>
      <c r="J149" s="45" t="s">
        <v>543</v>
      </c>
      <c r="K149" s="45" t="s">
        <v>70</v>
      </c>
      <c r="L149" s="43" t="s">
        <v>110</v>
      </c>
      <c r="M149" s="43" t="s">
        <v>305</v>
      </c>
    </row>
    <row r="150" spans="1:14">
      <c r="A150" s="43">
        <f t="shared" si="1"/>
        <v>149</v>
      </c>
      <c r="C150" s="44" t="s">
        <v>112</v>
      </c>
      <c r="D150" s="42" t="s">
        <v>196</v>
      </c>
      <c r="E150" s="43" t="s">
        <v>228</v>
      </c>
      <c r="F150" s="43">
        <v>1901</v>
      </c>
      <c r="G150" s="43">
        <v>1903</v>
      </c>
      <c r="H150" s="43" t="s">
        <v>59</v>
      </c>
      <c r="I150" s="43" t="s">
        <v>65</v>
      </c>
      <c r="J150" s="45" t="s">
        <v>544</v>
      </c>
      <c r="K150" s="45" t="s">
        <v>122</v>
      </c>
      <c r="L150" s="43" t="s">
        <v>110</v>
      </c>
      <c r="M150" s="43" t="s">
        <v>128</v>
      </c>
    </row>
    <row r="151" spans="1:14">
      <c r="A151" s="43">
        <f t="shared" ref="A151:A199" si="2">A150+1</f>
        <v>150</v>
      </c>
      <c r="B151" s="43">
        <f>A152</f>
        <v>151</v>
      </c>
      <c r="C151" s="44" t="s">
        <v>50</v>
      </c>
      <c r="D151" s="42" t="s">
        <v>284</v>
      </c>
      <c r="E151" s="43">
        <v>60</v>
      </c>
      <c r="F151" s="43">
        <v>1901</v>
      </c>
      <c r="H151" s="43" t="s">
        <v>59</v>
      </c>
      <c r="I151" s="43" t="s">
        <v>65</v>
      </c>
      <c r="J151" s="45" t="s">
        <v>543</v>
      </c>
      <c r="K151" s="45" t="s">
        <v>122</v>
      </c>
      <c r="L151" s="43" t="s">
        <v>110</v>
      </c>
      <c r="M151" s="43" t="s">
        <v>128</v>
      </c>
    </row>
    <row r="152" spans="1:14">
      <c r="A152" s="43">
        <f t="shared" si="2"/>
        <v>151</v>
      </c>
      <c r="B152" s="43">
        <f>A151</f>
        <v>150</v>
      </c>
      <c r="C152" s="44" t="s">
        <v>50</v>
      </c>
      <c r="D152" s="42" t="s">
        <v>284</v>
      </c>
      <c r="E152" s="43" t="s">
        <v>295</v>
      </c>
      <c r="F152" s="43">
        <v>1901</v>
      </c>
      <c r="H152" s="43" t="s">
        <v>59</v>
      </c>
      <c r="I152" s="43" t="s">
        <v>65</v>
      </c>
      <c r="J152" s="45" t="s">
        <v>544</v>
      </c>
      <c r="K152" s="45" t="s">
        <v>122</v>
      </c>
      <c r="L152" s="43" t="s">
        <v>110</v>
      </c>
      <c r="M152" s="43" t="s">
        <v>128</v>
      </c>
    </row>
    <row r="153" spans="1:14">
      <c r="A153" s="43">
        <f t="shared" si="2"/>
        <v>152</v>
      </c>
      <c r="C153" s="44" t="s">
        <v>112</v>
      </c>
      <c r="D153" s="44" t="s">
        <v>316</v>
      </c>
      <c r="E153" s="43">
        <v>61</v>
      </c>
      <c r="F153" s="43">
        <v>1901</v>
      </c>
      <c r="H153" s="43" t="s">
        <v>59</v>
      </c>
      <c r="I153" s="43" t="s">
        <v>65</v>
      </c>
      <c r="J153" s="45" t="s">
        <v>544</v>
      </c>
      <c r="K153" s="45" t="s">
        <v>115</v>
      </c>
      <c r="L153" s="43" t="s">
        <v>110</v>
      </c>
      <c r="M153" s="43" t="s">
        <v>305</v>
      </c>
    </row>
    <row r="154" spans="1:14">
      <c r="A154" s="43">
        <f t="shared" si="2"/>
        <v>153</v>
      </c>
      <c r="C154" s="44" t="s">
        <v>50</v>
      </c>
      <c r="D154" s="44" t="s">
        <v>172</v>
      </c>
      <c r="E154" s="43">
        <v>62</v>
      </c>
      <c r="F154" s="43">
        <v>1901</v>
      </c>
    </row>
    <row r="155" spans="1:14">
      <c r="A155" s="43">
        <f t="shared" si="2"/>
        <v>154</v>
      </c>
      <c r="C155" s="44" t="s">
        <v>112</v>
      </c>
      <c r="D155" s="44" t="s">
        <v>317</v>
      </c>
      <c r="E155" s="43">
        <v>63</v>
      </c>
      <c r="F155" s="43">
        <v>1901</v>
      </c>
      <c r="H155" s="43" t="s">
        <v>59</v>
      </c>
      <c r="I155" s="43" t="s">
        <v>65</v>
      </c>
      <c r="J155" s="45" t="s">
        <v>544</v>
      </c>
      <c r="K155" s="45" t="s">
        <v>70</v>
      </c>
      <c r="L155" s="43" t="s">
        <v>110</v>
      </c>
      <c r="M155" s="43" t="s">
        <v>305</v>
      </c>
      <c r="N155" s="44"/>
    </row>
    <row r="156" spans="1:14">
      <c r="A156" s="43">
        <f t="shared" si="2"/>
        <v>155</v>
      </c>
      <c r="C156" s="44" t="s">
        <v>50</v>
      </c>
      <c r="D156" s="44" t="s">
        <v>172</v>
      </c>
      <c r="E156" s="43">
        <v>64</v>
      </c>
      <c r="F156" s="43">
        <v>1901</v>
      </c>
      <c r="N156" s="44"/>
    </row>
    <row r="157" spans="1:14">
      <c r="A157" s="43">
        <f t="shared" si="2"/>
        <v>156</v>
      </c>
      <c r="C157" s="44" t="s">
        <v>50</v>
      </c>
      <c r="D157" s="44" t="s">
        <v>172</v>
      </c>
      <c r="E157" s="43">
        <v>65</v>
      </c>
      <c r="F157" s="43">
        <v>1901</v>
      </c>
      <c r="N157" s="44"/>
    </row>
    <row r="158" spans="1:14">
      <c r="A158" s="43">
        <f t="shared" si="2"/>
        <v>157</v>
      </c>
      <c r="C158" s="44" t="s">
        <v>50</v>
      </c>
      <c r="D158" s="44" t="s">
        <v>160</v>
      </c>
      <c r="E158" s="43" t="s">
        <v>78</v>
      </c>
      <c r="F158" s="43">
        <v>1901</v>
      </c>
      <c r="H158" s="43" t="s">
        <v>59</v>
      </c>
      <c r="I158" s="43" t="s">
        <v>65</v>
      </c>
      <c r="J158" s="45" t="s">
        <v>544</v>
      </c>
      <c r="K158" s="45" t="s">
        <v>115</v>
      </c>
      <c r="L158" s="43" t="s">
        <v>110</v>
      </c>
      <c r="M158" s="43" t="s">
        <v>108</v>
      </c>
      <c r="N158" s="44" t="s">
        <v>10</v>
      </c>
    </row>
    <row r="159" spans="1:14">
      <c r="A159" s="43">
        <f t="shared" si="2"/>
        <v>158</v>
      </c>
      <c r="C159" s="44" t="s">
        <v>112</v>
      </c>
      <c r="D159" s="44" t="s">
        <v>161</v>
      </c>
      <c r="E159" s="43" t="s">
        <v>79</v>
      </c>
      <c r="F159" s="43">
        <v>1901</v>
      </c>
      <c r="H159" s="43" t="s">
        <v>59</v>
      </c>
      <c r="I159" s="43" t="s">
        <v>65</v>
      </c>
      <c r="J159" s="45" t="s">
        <v>544</v>
      </c>
      <c r="K159" s="45" t="s">
        <v>115</v>
      </c>
      <c r="L159" s="43" t="s">
        <v>110</v>
      </c>
      <c r="M159" s="43" t="s">
        <v>108</v>
      </c>
      <c r="N159" s="44"/>
    </row>
    <row r="160" spans="1:14">
      <c r="A160" s="43">
        <f t="shared" si="2"/>
        <v>159</v>
      </c>
      <c r="C160" s="44" t="s">
        <v>50</v>
      </c>
      <c r="D160" s="44" t="s">
        <v>197</v>
      </c>
      <c r="E160" s="43" t="s">
        <v>230</v>
      </c>
      <c r="F160" s="43">
        <v>1901</v>
      </c>
      <c r="H160" s="43" t="s">
        <v>59</v>
      </c>
      <c r="I160" s="43" t="s">
        <v>65</v>
      </c>
      <c r="J160" s="45" t="s">
        <v>543</v>
      </c>
      <c r="K160" s="45" t="s">
        <v>115</v>
      </c>
      <c r="L160" s="43" t="s">
        <v>110</v>
      </c>
      <c r="M160" s="43" t="s">
        <v>128</v>
      </c>
      <c r="N160" s="44" t="s">
        <v>229</v>
      </c>
    </row>
    <row r="161" spans="1:14">
      <c r="A161" s="43">
        <f t="shared" si="2"/>
        <v>160</v>
      </c>
      <c r="B161" s="43">
        <f>A162</f>
        <v>161</v>
      </c>
      <c r="C161" s="44" t="s">
        <v>50</v>
      </c>
      <c r="D161" s="44" t="s">
        <v>56</v>
      </c>
      <c r="E161" s="43" t="s">
        <v>90</v>
      </c>
      <c r="F161" s="43">
        <v>1901</v>
      </c>
      <c r="H161" s="43" t="s">
        <v>59</v>
      </c>
      <c r="I161" s="43" t="s">
        <v>65</v>
      </c>
      <c r="J161" s="45" t="s">
        <v>544</v>
      </c>
      <c r="K161" s="45" t="s">
        <v>70</v>
      </c>
      <c r="L161" s="43" t="s">
        <v>110</v>
      </c>
      <c r="M161" s="43" t="s">
        <v>108</v>
      </c>
      <c r="N161" s="44"/>
    </row>
    <row r="162" spans="1:14">
      <c r="A162" s="43">
        <f t="shared" si="2"/>
        <v>161</v>
      </c>
      <c r="B162" s="43">
        <f>A161</f>
        <v>160</v>
      </c>
      <c r="C162" s="44" t="s">
        <v>112</v>
      </c>
      <c r="D162" s="44" t="s">
        <v>56</v>
      </c>
      <c r="E162" s="43" t="s">
        <v>90</v>
      </c>
      <c r="F162" s="43">
        <v>1901</v>
      </c>
      <c r="G162" s="43">
        <v>1906</v>
      </c>
      <c r="H162" s="43" t="s">
        <v>59</v>
      </c>
      <c r="I162" s="43" t="s">
        <v>65</v>
      </c>
      <c r="J162" s="45" t="s">
        <v>544</v>
      </c>
      <c r="K162" s="45" t="s">
        <v>115</v>
      </c>
      <c r="L162" s="43" t="s">
        <v>110</v>
      </c>
      <c r="M162" s="43" t="s">
        <v>128</v>
      </c>
      <c r="N162" s="44"/>
    </row>
    <row r="163" spans="1:14">
      <c r="A163" s="43">
        <f t="shared" si="2"/>
        <v>162</v>
      </c>
      <c r="B163" s="43">
        <f>A177</f>
        <v>176</v>
      </c>
      <c r="C163" s="44" t="s">
        <v>50</v>
      </c>
      <c r="D163" s="42" t="s">
        <v>188</v>
      </c>
      <c r="E163" s="43" t="s">
        <v>80</v>
      </c>
      <c r="F163" s="43">
        <v>1901</v>
      </c>
      <c r="H163" s="43" t="s">
        <v>59</v>
      </c>
      <c r="I163" s="43" t="s">
        <v>65</v>
      </c>
      <c r="J163" s="45" t="s">
        <v>544</v>
      </c>
      <c r="K163" s="45" t="s">
        <v>70</v>
      </c>
      <c r="L163" s="43" t="s">
        <v>110</v>
      </c>
      <c r="M163" s="43" t="s">
        <v>108</v>
      </c>
      <c r="N163" s="44"/>
    </row>
    <row r="164" spans="1:14">
      <c r="A164" s="43">
        <f t="shared" si="2"/>
        <v>163</v>
      </c>
      <c r="C164" s="44" t="s">
        <v>112</v>
      </c>
      <c r="D164" s="42" t="s">
        <v>231</v>
      </c>
      <c r="E164" s="43" t="s">
        <v>80</v>
      </c>
      <c r="F164" s="43">
        <v>1901</v>
      </c>
      <c r="H164" s="43" t="s">
        <v>59</v>
      </c>
      <c r="I164" s="43" t="s">
        <v>65</v>
      </c>
      <c r="J164" s="45" t="s">
        <v>543</v>
      </c>
      <c r="K164" s="45" t="s">
        <v>115</v>
      </c>
      <c r="L164" s="43" t="s">
        <v>110</v>
      </c>
      <c r="M164" s="43" t="s">
        <v>128</v>
      </c>
      <c r="N164" s="44"/>
    </row>
    <row r="165" spans="1:14">
      <c r="A165" s="43">
        <f t="shared" si="2"/>
        <v>164</v>
      </c>
      <c r="C165" s="44" t="s">
        <v>50</v>
      </c>
      <c r="D165" s="42" t="s">
        <v>187</v>
      </c>
      <c r="E165" s="43" t="s">
        <v>91</v>
      </c>
      <c r="F165" s="43">
        <v>1901</v>
      </c>
      <c r="G165" s="43">
        <v>1904</v>
      </c>
      <c r="H165" s="43" t="s">
        <v>59</v>
      </c>
      <c r="I165" s="43" t="s">
        <v>65</v>
      </c>
      <c r="J165" s="45" t="s">
        <v>544</v>
      </c>
      <c r="K165" s="45" t="s">
        <v>122</v>
      </c>
      <c r="L165" s="43" t="s">
        <v>110</v>
      </c>
      <c r="M165" s="43" t="s">
        <v>128</v>
      </c>
      <c r="N165" s="44"/>
    </row>
    <row r="166" spans="1:14">
      <c r="A166" s="43">
        <f t="shared" si="2"/>
        <v>165</v>
      </c>
      <c r="C166" s="44" t="s">
        <v>112</v>
      </c>
      <c r="D166" s="42" t="s">
        <v>187</v>
      </c>
      <c r="E166" s="43" t="s">
        <v>91</v>
      </c>
      <c r="F166" s="43">
        <v>1901</v>
      </c>
      <c r="H166" s="43" t="s">
        <v>59</v>
      </c>
      <c r="I166" s="43" t="s">
        <v>65</v>
      </c>
      <c r="J166" s="45" t="s">
        <v>544</v>
      </c>
      <c r="K166" s="45" t="s">
        <v>115</v>
      </c>
      <c r="L166" s="43" t="s">
        <v>110</v>
      </c>
      <c r="M166" s="43" t="s">
        <v>108</v>
      </c>
      <c r="N166" s="44"/>
    </row>
    <row r="167" spans="1:14">
      <c r="A167" s="43">
        <f t="shared" si="2"/>
        <v>166</v>
      </c>
      <c r="C167" s="44" t="s">
        <v>50</v>
      </c>
      <c r="D167" s="42" t="s">
        <v>707</v>
      </c>
      <c r="E167" s="43" t="s">
        <v>81</v>
      </c>
      <c r="F167" s="43">
        <v>1901</v>
      </c>
      <c r="H167" s="43" t="s">
        <v>59</v>
      </c>
      <c r="I167" s="43" t="s">
        <v>65</v>
      </c>
      <c r="J167" s="45" t="s">
        <v>544</v>
      </c>
      <c r="K167" s="45" t="s">
        <v>70</v>
      </c>
      <c r="L167" s="43" t="s">
        <v>110</v>
      </c>
      <c r="M167" s="43" t="s">
        <v>108</v>
      </c>
      <c r="N167" s="44"/>
    </row>
    <row r="168" spans="1:14">
      <c r="A168" s="43">
        <f t="shared" si="2"/>
        <v>167</v>
      </c>
      <c r="C168" s="44" t="s">
        <v>50</v>
      </c>
      <c r="D168" s="42" t="s">
        <v>189</v>
      </c>
      <c r="E168" s="43" t="s">
        <v>82</v>
      </c>
      <c r="F168" s="43">
        <v>1901</v>
      </c>
      <c r="G168" s="43">
        <v>1903</v>
      </c>
      <c r="H168" s="43" t="s">
        <v>58</v>
      </c>
      <c r="I168" s="43" t="s">
        <v>65</v>
      </c>
      <c r="J168" s="45" t="s">
        <v>544</v>
      </c>
      <c r="K168" s="45" t="s">
        <v>70</v>
      </c>
      <c r="L168" s="43" t="s">
        <v>110</v>
      </c>
      <c r="M168" s="43" t="s">
        <v>108</v>
      </c>
      <c r="N168" s="44"/>
    </row>
    <row r="169" spans="1:14">
      <c r="A169" s="43">
        <f t="shared" si="2"/>
        <v>168</v>
      </c>
      <c r="B169" s="43">
        <f>A170</f>
        <v>169</v>
      </c>
      <c r="C169" s="137" t="s">
        <v>112</v>
      </c>
      <c r="D169" s="73" t="s">
        <v>189</v>
      </c>
      <c r="E169" s="72" t="s">
        <v>82</v>
      </c>
      <c r="F169" s="72">
        <v>1901</v>
      </c>
      <c r="H169" s="43" t="s">
        <v>58</v>
      </c>
      <c r="I169" s="43" t="s">
        <v>65</v>
      </c>
      <c r="J169" s="45" t="s">
        <v>544</v>
      </c>
      <c r="K169" s="45" t="s">
        <v>70</v>
      </c>
      <c r="L169" s="43" t="s">
        <v>110</v>
      </c>
      <c r="M169" s="72" t="s">
        <v>108</v>
      </c>
      <c r="N169" s="44"/>
    </row>
    <row r="170" spans="1:14">
      <c r="A170" s="43">
        <f t="shared" si="2"/>
        <v>169</v>
      </c>
      <c r="B170" s="43">
        <f>A169</f>
        <v>168</v>
      </c>
      <c r="C170" s="44" t="s">
        <v>50</v>
      </c>
      <c r="D170" s="42" t="s">
        <v>318</v>
      </c>
      <c r="E170" s="43">
        <v>74</v>
      </c>
      <c r="F170" s="43">
        <v>1901</v>
      </c>
      <c r="H170" s="43" t="s">
        <v>59</v>
      </c>
      <c r="I170" s="43" t="s">
        <v>65</v>
      </c>
      <c r="J170" s="45" t="s">
        <v>544</v>
      </c>
      <c r="K170" s="45" t="s">
        <v>115</v>
      </c>
      <c r="L170" s="43" t="s">
        <v>110</v>
      </c>
      <c r="M170" s="43" t="s">
        <v>305</v>
      </c>
      <c r="N170" s="44"/>
    </row>
    <row r="171" spans="1:14">
      <c r="A171" s="43">
        <f t="shared" si="2"/>
        <v>170</v>
      </c>
      <c r="B171" s="43">
        <f>A172</f>
        <v>171</v>
      </c>
      <c r="C171" s="137" t="s">
        <v>112</v>
      </c>
      <c r="D171" s="73" t="s">
        <v>708</v>
      </c>
      <c r="E171" s="72" t="s">
        <v>709</v>
      </c>
      <c r="F171" s="72">
        <v>1901</v>
      </c>
      <c r="H171" s="43" t="s">
        <v>59</v>
      </c>
      <c r="I171" s="43" t="s">
        <v>65</v>
      </c>
      <c r="J171" s="45" t="s">
        <v>544</v>
      </c>
      <c r="K171" s="45" t="s">
        <v>115</v>
      </c>
      <c r="L171" s="43" t="s">
        <v>110</v>
      </c>
      <c r="M171" s="72" t="s">
        <v>108</v>
      </c>
      <c r="N171" s="44"/>
    </row>
    <row r="172" spans="1:14">
      <c r="A172" s="43">
        <f t="shared" si="2"/>
        <v>171</v>
      </c>
      <c r="B172" s="43">
        <f>A171</f>
        <v>170</v>
      </c>
      <c r="C172" s="44" t="s">
        <v>112</v>
      </c>
      <c r="D172" s="42" t="s">
        <v>319</v>
      </c>
      <c r="E172" s="43">
        <v>75</v>
      </c>
      <c r="F172" s="43">
        <v>1901</v>
      </c>
      <c r="H172" s="43" t="s">
        <v>59</v>
      </c>
      <c r="I172" s="43" t="s">
        <v>65</v>
      </c>
      <c r="J172" s="45" t="s">
        <v>544</v>
      </c>
      <c r="K172" s="45" t="s">
        <v>115</v>
      </c>
      <c r="L172" s="43" t="s">
        <v>110</v>
      </c>
      <c r="M172" s="43" t="s">
        <v>305</v>
      </c>
      <c r="N172" s="44"/>
    </row>
    <row r="173" spans="1:14">
      <c r="A173" s="43">
        <f t="shared" si="2"/>
        <v>172</v>
      </c>
      <c r="B173" s="43">
        <f>A174</f>
        <v>173</v>
      </c>
      <c r="C173" s="44" t="s">
        <v>50</v>
      </c>
      <c r="D173" s="42" t="s">
        <v>144</v>
      </c>
      <c r="E173" s="43" t="s">
        <v>232</v>
      </c>
      <c r="F173" s="43">
        <v>1901</v>
      </c>
      <c r="H173" s="43" t="s">
        <v>59</v>
      </c>
      <c r="I173" s="43" t="s">
        <v>65</v>
      </c>
      <c r="J173" s="45" t="s">
        <v>545</v>
      </c>
      <c r="K173" s="45" t="s">
        <v>115</v>
      </c>
      <c r="L173" s="43" t="s">
        <v>110</v>
      </c>
      <c r="M173" s="43" t="s">
        <v>128</v>
      </c>
      <c r="N173" s="44" t="s">
        <v>604</v>
      </c>
    </row>
    <row r="174" spans="1:14">
      <c r="A174" s="43">
        <f t="shared" si="2"/>
        <v>173</v>
      </c>
      <c r="B174" s="43">
        <f>A173</f>
        <v>172</v>
      </c>
      <c r="C174" s="44" t="s">
        <v>112</v>
      </c>
      <c r="D174" s="42" t="s">
        <v>144</v>
      </c>
      <c r="E174" s="43" t="s">
        <v>232</v>
      </c>
      <c r="F174" s="43">
        <v>1901</v>
      </c>
      <c r="H174" s="43" t="s">
        <v>59</v>
      </c>
      <c r="I174" s="43" t="s">
        <v>117</v>
      </c>
      <c r="J174" s="45" t="s">
        <v>545</v>
      </c>
      <c r="K174" s="45" t="s">
        <v>115</v>
      </c>
      <c r="L174" s="43" t="s">
        <v>110</v>
      </c>
      <c r="M174" s="43" t="s">
        <v>128</v>
      </c>
      <c r="N174" s="44" t="s">
        <v>604</v>
      </c>
    </row>
    <row r="175" spans="1:14">
      <c r="A175" s="43">
        <f t="shared" si="2"/>
        <v>174</v>
      </c>
      <c r="C175" s="44" t="s">
        <v>112</v>
      </c>
      <c r="D175" s="42" t="s">
        <v>198</v>
      </c>
      <c r="E175" s="43" t="s">
        <v>233</v>
      </c>
      <c r="F175" s="43">
        <v>1901</v>
      </c>
      <c r="G175" s="43">
        <v>1908</v>
      </c>
      <c r="H175" s="43" t="s">
        <v>59</v>
      </c>
      <c r="I175" s="43" t="s">
        <v>117</v>
      </c>
      <c r="J175" s="45" t="s">
        <v>545</v>
      </c>
      <c r="K175" s="45" t="s">
        <v>115</v>
      </c>
      <c r="L175" s="43" t="s">
        <v>110</v>
      </c>
      <c r="M175" s="43" t="s">
        <v>128</v>
      </c>
      <c r="N175" s="44"/>
    </row>
    <row r="176" spans="1:14">
      <c r="A176" s="43">
        <f t="shared" si="2"/>
        <v>175</v>
      </c>
      <c r="C176" s="44" t="s">
        <v>50</v>
      </c>
      <c r="D176" s="42" t="s">
        <v>199</v>
      </c>
      <c r="E176" s="43" t="s">
        <v>234</v>
      </c>
      <c r="F176" s="43">
        <v>1901</v>
      </c>
      <c r="G176" s="43">
        <v>1905</v>
      </c>
      <c r="H176" s="43" t="s">
        <v>59</v>
      </c>
      <c r="I176" s="43" t="s">
        <v>65</v>
      </c>
      <c r="J176" s="45" t="s">
        <v>545</v>
      </c>
      <c r="K176" s="45" t="s">
        <v>115</v>
      </c>
      <c r="L176" s="43" t="s">
        <v>110</v>
      </c>
      <c r="M176" s="43" t="s">
        <v>128</v>
      </c>
      <c r="N176" s="44"/>
    </row>
    <row r="177" spans="1:15">
      <c r="A177" s="43">
        <f t="shared" si="2"/>
        <v>176</v>
      </c>
      <c r="B177" s="43">
        <f>A163</f>
        <v>162</v>
      </c>
      <c r="C177" s="44" t="s">
        <v>112</v>
      </c>
      <c r="D177" s="42" t="s">
        <v>188</v>
      </c>
      <c r="E177" s="43" t="s">
        <v>320</v>
      </c>
      <c r="F177" s="43">
        <v>1901</v>
      </c>
      <c r="H177" s="43" t="s">
        <v>59</v>
      </c>
      <c r="I177" s="43" t="s">
        <v>65</v>
      </c>
      <c r="J177" s="45" t="s">
        <v>544</v>
      </c>
      <c r="K177" s="45" t="s">
        <v>115</v>
      </c>
      <c r="L177" s="43" t="s">
        <v>110</v>
      </c>
      <c r="M177" s="43" t="s">
        <v>305</v>
      </c>
      <c r="N177" s="44"/>
    </row>
    <row r="178" spans="1:15">
      <c r="A178" s="43">
        <f t="shared" si="2"/>
        <v>177</v>
      </c>
      <c r="C178" s="44" t="s">
        <v>602</v>
      </c>
      <c r="D178" s="42" t="s">
        <v>603</v>
      </c>
      <c r="E178" s="43" t="s">
        <v>41</v>
      </c>
      <c r="F178" s="43">
        <v>1902</v>
      </c>
      <c r="H178" s="43" t="s">
        <v>59</v>
      </c>
      <c r="I178" s="43" t="s">
        <v>65</v>
      </c>
      <c r="J178" s="45" t="s">
        <v>600</v>
      </c>
      <c r="K178" s="45" t="s">
        <v>122</v>
      </c>
      <c r="L178" s="43" t="s">
        <v>115</v>
      </c>
      <c r="M178" s="43" t="s">
        <v>128</v>
      </c>
      <c r="N178" s="44" t="s">
        <v>605</v>
      </c>
    </row>
    <row r="179" spans="1:15">
      <c r="A179" s="43">
        <f t="shared" si="2"/>
        <v>178</v>
      </c>
      <c r="C179" s="44" t="s">
        <v>172</v>
      </c>
      <c r="D179" s="42" t="s">
        <v>123</v>
      </c>
      <c r="E179" s="43">
        <v>30</v>
      </c>
      <c r="F179" s="43">
        <v>1906</v>
      </c>
      <c r="G179" s="43">
        <v>1906</v>
      </c>
      <c r="H179" s="43" t="s">
        <v>59</v>
      </c>
      <c r="I179" s="43" t="s">
        <v>117</v>
      </c>
      <c r="J179" s="45" t="s">
        <v>600</v>
      </c>
      <c r="K179" s="45" t="s">
        <v>125</v>
      </c>
      <c r="L179" s="43" t="s">
        <v>110</v>
      </c>
      <c r="M179" s="43" t="s">
        <v>108</v>
      </c>
      <c r="N179" s="44" t="s">
        <v>124</v>
      </c>
      <c r="O179" s="50" t="s">
        <v>241</v>
      </c>
    </row>
    <row r="180" spans="1:15">
      <c r="A180" s="43" t="s">
        <v>10</v>
      </c>
      <c r="C180" s="44"/>
      <c r="N180" s="44"/>
    </row>
    <row r="181" spans="1:15">
      <c r="A181" s="43">
        <f>A179+1</f>
        <v>179</v>
      </c>
      <c r="B181" s="43">
        <f>A22</f>
        <v>21</v>
      </c>
      <c r="C181" s="44" t="s">
        <v>50</v>
      </c>
      <c r="D181" s="42" t="s">
        <v>83</v>
      </c>
      <c r="E181" s="43" t="s">
        <v>41</v>
      </c>
      <c r="F181" s="43">
        <v>1901</v>
      </c>
      <c r="H181" s="43" t="s">
        <v>59</v>
      </c>
      <c r="I181" s="43" t="s">
        <v>65</v>
      </c>
      <c r="J181" s="45" t="s">
        <v>594</v>
      </c>
      <c r="K181" s="45" t="s">
        <v>115</v>
      </c>
      <c r="L181" s="43" t="s">
        <v>115</v>
      </c>
      <c r="M181" s="43" t="s">
        <v>108</v>
      </c>
      <c r="N181" s="44"/>
    </row>
    <row r="182" spans="1:15">
      <c r="A182" s="43">
        <f t="shared" si="2"/>
        <v>180</v>
      </c>
      <c r="B182" s="43">
        <f>A119</f>
        <v>118</v>
      </c>
      <c r="C182" s="44" t="s">
        <v>50</v>
      </c>
      <c r="D182" s="42" t="s">
        <v>74</v>
      </c>
      <c r="E182" s="43" t="s">
        <v>41</v>
      </c>
      <c r="F182" s="43">
        <v>1901</v>
      </c>
      <c r="H182" s="43" t="s">
        <v>59</v>
      </c>
      <c r="I182" s="43" t="s">
        <v>65</v>
      </c>
      <c r="J182" s="45" t="s">
        <v>594</v>
      </c>
      <c r="K182" s="45" t="s">
        <v>115</v>
      </c>
      <c r="L182" s="43" t="s">
        <v>115</v>
      </c>
      <c r="M182" s="43" t="s">
        <v>108</v>
      </c>
    </row>
    <row r="183" spans="1:15">
      <c r="A183" s="43">
        <f t="shared" si="2"/>
        <v>181</v>
      </c>
      <c r="B183" s="43">
        <f>A93</f>
        <v>92</v>
      </c>
      <c r="C183" s="44" t="s">
        <v>50</v>
      </c>
      <c r="D183" s="42" t="s">
        <v>84</v>
      </c>
      <c r="E183" s="43" t="s">
        <v>41</v>
      </c>
      <c r="F183" s="43">
        <v>1901</v>
      </c>
      <c r="H183" s="43" t="s">
        <v>59</v>
      </c>
      <c r="I183" s="43" t="s">
        <v>65</v>
      </c>
      <c r="J183" s="45" t="s">
        <v>594</v>
      </c>
      <c r="K183" s="45" t="s">
        <v>115</v>
      </c>
      <c r="L183" s="43" t="s">
        <v>115</v>
      </c>
      <c r="M183" s="43" t="s">
        <v>108</v>
      </c>
    </row>
    <row r="184" spans="1:15">
      <c r="A184" s="43">
        <f t="shared" si="2"/>
        <v>182</v>
      </c>
      <c r="B184" s="43">
        <f>A81</f>
        <v>80</v>
      </c>
      <c r="C184" s="44" t="s">
        <v>50</v>
      </c>
      <c r="D184" s="42" t="s">
        <v>85</v>
      </c>
      <c r="E184" s="43" t="s">
        <v>41</v>
      </c>
      <c r="F184" s="43">
        <v>1901</v>
      </c>
      <c r="H184" s="43" t="s">
        <v>59</v>
      </c>
      <c r="I184" s="43" t="s">
        <v>65</v>
      </c>
      <c r="J184" s="45" t="s">
        <v>594</v>
      </c>
      <c r="K184" s="45" t="s">
        <v>115</v>
      </c>
      <c r="L184" s="43" t="s">
        <v>115</v>
      </c>
      <c r="M184" s="43" t="s">
        <v>108</v>
      </c>
    </row>
    <row r="185" spans="1:15">
      <c r="A185" s="43">
        <f t="shared" si="2"/>
        <v>183</v>
      </c>
      <c r="B185" s="43">
        <f>A30</f>
        <v>29</v>
      </c>
      <c r="C185" s="44" t="s">
        <v>50</v>
      </c>
      <c r="D185" s="42" t="s">
        <v>86</v>
      </c>
      <c r="E185" s="43" t="s">
        <v>41</v>
      </c>
      <c r="F185" s="43">
        <v>1901</v>
      </c>
      <c r="H185" s="43" t="s">
        <v>59</v>
      </c>
      <c r="I185" s="43" t="s">
        <v>65</v>
      </c>
      <c r="J185" s="45" t="s">
        <v>594</v>
      </c>
      <c r="K185" s="45" t="s">
        <v>115</v>
      </c>
      <c r="L185" s="43" t="s">
        <v>115</v>
      </c>
      <c r="M185" s="43" t="s">
        <v>108</v>
      </c>
    </row>
    <row r="186" spans="1:15">
      <c r="A186" s="43">
        <f t="shared" si="2"/>
        <v>184</v>
      </c>
      <c r="B186" s="43">
        <f>A105</f>
        <v>104</v>
      </c>
      <c r="C186" s="44" t="s">
        <v>50</v>
      </c>
      <c r="D186" s="42" t="s">
        <v>61</v>
      </c>
      <c r="E186" s="43" t="s">
        <v>41</v>
      </c>
      <c r="F186" s="43">
        <v>1901</v>
      </c>
      <c r="H186" s="43" t="s">
        <v>59</v>
      </c>
      <c r="I186" s="43" t="s">
        <v>65</v>
      </c>
      <c r="J186" s="45" t="s">
        <v>594</v>
      </c>
      <c r="K186" s="45" t="s">
        <v>115</v>
      </c>
      <c r="L186" s="43" t="s">
        <v>115</v>
      </c>
      <c r="M186" s="43" t="s">
        <v>108</v>
      </c>
    </row>
    <row r="187" spans="1:15">
      <c r="A187" s="43">
        <f t="shared" si="2"/>
        <v>185</v>
      </c>
      <c r="B187" s="43">
        <f>A102</f>
        <v>101</v>
      </c>
      <c r="C187" s="44" t="s">
        <v>50</v>
      </c>
      <c r="D187" s="42" t="s">
        <v>61</v>
      </c>
      <c r="E187" s="43" t="s">
        <v>41</v>
      </c>
      <c r="F187" s="43">
        <v>1901</v>
      </c>
      <c r="G187" s="43">
        <v>1902</v>
      </c>
      <c r="H187" s="43" t="s">
        <v>59</v>
      </c>
      <c r="I187" s="43" t="s">
        <v>58</v>
      </c>
      <c r="J187" s="45" t="s">
        <v>594</v>
      </c>
      <c r="K187" s="45" t="s">
        <v>115</v>
      </c>
      <c r="L187" s="43" t="s">
        <v>115</v>
      </c>
      <c r="M187" s="43" t="s">
        <v>128</v>
      </c>
    </row>
    <row r="188" spans="1:15">
      <c r="A188" s="43">
        <f t="shared" si="2"/>
        <v>186</v>
      </c>
      <c r="C188" s="44" t="s">
        <v>50</v>
      </c>
      <c r="D188" s="42" t="s">
        <v>236</v>
      </c>
      <c r="E188" s="43" t="s">
        <v>41</v>
      </c>
      <c r="F188" s="43">
        <v>1901</v>
      </c>
      <c r="H188" s="43" t="s">
        <v>59</v>
      </c>
      <c r="I188" s="43" t="s">
        <v>65</v>
      </c>
      <c r="J188" s="45" t="s">
        <v>594</v>
      </c>
      <c r="K188" s="45" t="s">
        <v>115</v>
      </c>
      <c r="L188" s="43" t="s">
        <v>115</v>
      </c>
      <c r="M188" s="43" t="s">
        <v>128</v>
      </c>
    </row>
    <row r="189" spans="1:15">
      <c r="A189" s="43">
        <f t="shared" si="2"/>
        <v>187</v>
      </c>
      <c r="C189" s="44" t="s">
        <v>50</v>
      </c>
      <c r="D189" s="42" t="s">
        <v>69</v>
      </c>
      <c r="E189" s="43" t="s">
        <v>41</v>
      </c>
      <c r="F189" s="43">
        <v>1901</v>
      </c>
      <c r="H189" s="43" t="s">
        <v>59</v>
      </c>
      <c r="I189" s="43" t="s">
        <v>65</v>
      </c>
      <c r="J189" s="45" t="s">
        <v>594</v>
      </c>
      <c r="K189" s="45" t="s">
        <v>115</v>
      </c>
      <c r="L189" s="43" t="s">
        <v>115</v>
      </c>
      <c r="M189" s="43" t="s">
        <v>108</v>
      </c>
    </row>
    <row r="190" spans="1:15" ht="12.95" customHeight="1">
      <c r="A190" s="43">
        <f t="shared" si="2"/>
        <v>188</v>
      </c>
      <c r="B190" s="43">
        <f>A14</f>
        <v>13</v>
      </c>
      <c r="C190" s="44" t="s">
        <v>50</v>
      </c>
      <c r="D190" s="42" t="s">
        <v>87</v>
      </c>
      <c r="E190" s="43" t="s">
        <v>41</v>
      </c>
      <c r="F190" s="43">
        <v>1901</v>
      </c>
      <c r="H190" s="43" t="s">
        <v>58</v>
      </c>
      <c r="I190" s="43" t="s">
        <v>65</v>
      </c>
      <c r="J190" s="45" t="s">
        <v>594</v>
      </c>
      <c r="K190" s="45" t="s">
        <v>115</v>
      </c>
      <c r="L190" s="43" t="s">
        <v>115</v>
      </c>
      <c r="M190" s="43" t="s">
        <v>108</v>
      </c>
      <c r="O190" s="50" t="s">
        <v>240</v>
      </c>
    </row>
    <row r="191" spans="1:15" ht="12.95" customHeight="1">
      <c r="A191" s="43">
        <f t="shared" si="2"/>
        <v>189</v>
      </c>
      <c r="C191" s="44" t="s">
        <v>50</v>
      </c>
      <c r="D191" s="42" t="s">
        <v>87</v>
      </c>
      <c r="E191" s="43" t="s">
        <v>41</v>
      </c>
      <c r="F191" s="43">
        <v>1901</v>
      </c>
      <c r="G191" s="43">
        <v>1905</v>
      </c>
      <c r="H191" s="43" t="s">
        <v>58</v>
      </c>
      <c r="I191" s="43" t="s">
        <v>65</v>
      </c>
      <c r="J191" s="45" t="s">
        <v>594</v>
      </c>
      <c r="K191" s="45" t="s">
        <v>115</v>
      </c>
      <c r="L191" s="43" t="s">
        <v>115</v>
      </c>
      <c r="M191" s="43" t="s">
        <v>128</v>
      </c>
      <c r="N191" s="46" t="s">
        <v>235</v>
      </c>
      <c r="O191" s="50" t="s">
        <v>240</v>
      </c>
    </row>
    <row r="192" spans="1:15">
      <c r="A192" s="43">
        <f t="shared" si="2"/>
        <v>190</v>
      </c>
      <c r="B192" s="43">
        <f>A77</f>
        <v>76</v>
      </c>
      <c r="C192" s="44" t="s">
        <v>50</v>
      </c>
      <c r="D192" s="42" t="s">
        <v>60</v>
      </c>
      <c r="E192" s="43" t="s">
        <v>41</v>
      </c>
      <c r="F192" s="43">
        <v>1901</v>
      </c>
      <c r="H192" s="43" t="s">
        <v>59</v>
      </c>
      <c r="I192" s="43" t="s">
        <v>65</v>
      </c>
      <c r="J192" s="45" t="s">
        <v>594</v>
      </c>
      <c r="K192" s="45" t="s">
        <v>115</v>
      </c>
      <c r="L192" s="43" t="s">
        <v>115</v>
      </c>
      <c r="M192" s="43" t="s">
        <v>108</v>
      </c>
    </row>
    <row r="193" spans="1:15">
      <c r="A193" s="43">
        <f t="shared" si="2"/>
        <v>191</v>
      </c>
      <c r="B193" s="43">
        <f>A108</f>
        <v>107</v>
      </c>
      <c r="C193" s="44" t="s">
        <v>50</v>
      </c>
      <c r="D193" s="42" t="s">
        <v>73</v>
      </c>
      <c r="E193" s="43" t="s">
        <v>41</v>
      </c>
      <c r="F193" s="43">
        <v>1901</v>
      </c>
      <c r="H193" s="43" t="s">
        <v>59</v>
      </c>
      <c r="I193" s="43" t="s">
        <v>65</v>
      </c>
      <c r="J193" s="45" t="s">
        <v>594</v>
      </c>
      <c r="K193" s="45" t="s">
        <v>115</v>
      </c>
      <c r="L193" s="43" t="s">
        <v>115</v>
      </c>
      <c r="M193" s="43" t="s">
        <v>108</v>
      </c>
    </row>
    <row r="194" spans="1:15">
      <c r="A194" s="43">
        <f t="shared" si="2"/>
        <v>192</v>
      </c>
      <c r="C194" s="44" t="s">
        <v>50</v>
      </c>
      <c r="D194" s="42" t="s">
        <v>238</v>
      </c>
      <c r="E194" s="43" t="s">
        <v>41</v>
      </c>
      <c r="F194" s="43">
        <v>1901</v>
      </c>
      <c r="H194" s="43" t="s">
        <v>59</v>
      </c>
      <c r="I194" s="43" t="s">
        <v>58</v>
      </c>
      <c r="J194" s="45" t="s">
        <v>594</v>
      </c>
      <c r="K194" s="45" t="s">
        <v>115</v>
      </c>
      <c r="L194" s="43" t="s">
        <v>115</v>
      </c>
      <c r="M194" s="43" t="s">
        <v>128</v>
      </c>
    </row>
    <row r="195" spans="1:15">
      <c r="A195" s="43">
        <f t="shared" si="2"/>
        <v>193</v>
      </c>
      <c r="C195" s="44" t="s">
        <v>50</v>
      </c>
      <c r="D195" s="42" t="s">
        <v>88</v>
      </c>
      <c r="E195" s="43" t="s">
        <v>41</v>
      </c>
      <c r="F195" s="43">
        <v>1901</v>
      </c>
      <c r="H195" s="43" t="s">
        <v>58</v>
      </c>
      <c r="I195" s="43" t="s">
        <v>65</v>
      </c>
      <c r="J195" s="45" t="s">
        <v>594</v>
      </c>
      <c r="K195" s="45" t="s">
        <v>115</v>
      </c>
      <c r="L195" s="43" t="s">
        <v>115</v>
      </c>
      <c r="M195" s="43" t="s">
        <v>108</v>
      </c>
    </row>
    <row r="196" spans="1:15">
      <c r="A196" s="43">
        <f t="shared" si="2"/>
        <v>194</v>
      </c>
      <c r="B196" s="43">
        <f>A9</f>
        <v>8</v>
      </c>
      <c r="C196" s="44" t="s">
        <v>50</v>
      </c>
      <c r="D196" s="42" t="s">
        <v>66</v>
      </c>
      <c r="E196" s="43" t="s">
        <v>41</v>
      </c>
      <c r="F196" s="43">
        <v>1901</v>
      </c>
      <c r="H196" s="43" t="s">
        <v>59</v>
      </c>
      <c r="I196" s="43" t="s">
        <v>65</v>
      </c>
      <c r="J196" s="45" t="s">
        <v>594</v>
      </c>
      <c r="K196" s="45" t="s">
        <v>115</v>
      </c>
      <c r="L196" s="43" t="s">
        <v>115</v>
      </c>
      <c r="M196" s="43" t="s">
        <v>108</v>
      </c>
    </row>
    <row r="197" spans="1:15">
      <c r="A197" s="43">
        <f t="shared" si="2"/>
        <v>195</v>
      </c>
      <c r="B197" s="43">
        <f>A130</f>
        <v>129</v>
      </c>
      <c r="C197" s="44" t="s">
        <v>50</v>
      </c>
      <c r="D197" s="42" t="s">
        <v>75</v>
      </c>
      <c r="E197" s="43" t="s">
        <v>41</v>
      </c>
      <c r="F197" s="43">
        <v>1901</v>
      </c>
      <c r="H197" s="43" t="s">
        <v>59</v>
      </c>
      <c r="I197" s="43" t="s">
        <v>65</v>
      </c>
      <c r="J197" s="45" t="s">
        <v>594</v>
      </c>
      <c r="K197" s="45" t="s">
        <v>115</v>
      </c>
      <c r="L197" s="43" t="s">
        <v>115</v>
      </c>
      <c r="M197" s="43" t="s">
        <v>108</v>
      </c>
    </row>
    <row r="198" spans="1:15">
      <c r="A198" s="43">
        <f t="shared" si="2"/>
        <v>196</v>
      </c>
      <c r="B198" s="43">
        <f>A20</f>
        <v>19</v>
      </c>
      <c r="C198" s="44" t="s">
        <v>50</v>
      </c>
      <c r="D198" s="42" t="s">
        <v>68</v>
      </c>
      <c r="E198" s="43" t="s">
        <v>41</v>
      </c>
      <c r="F198" s="43">
        <v>1901</v>
      </c>
      <c r="H198" s="43" t="s">
        <v>59</v>
      </c>
      <c r="I198" s="43" t="s">
        <v>65</v>
      </c>
      <c r="J198" s="45" t="s">
        <v>594</v>
      </c>
      <c r="K198" s="45" t="s">
        <v>115</v>
      </c>
      <c r="L198" s="43" t="s">
        <v>115</v>
      </c>
      <c r="M198" s="43" t="s">
        <v>108</v>
      </c>
    </row>
    <row r="199" spans="1:15">
      <c r="A199" s="43">
        <f t="shared" si="2"/>
        <v>197</v>
      </c>
      <c r="C199" s="44" t="s">
        <v>50</v>
      </c>
      <c r="D199" s="42" t="s">
        <v>237</v>
      </c>
      <c r="E199" s="43" t="s">
        <v>41</v>
      </c>
      <c r="F199" s="43">
        <v>1901</v>
      </c>
      <c r="H199" s="43" t="s">
        <v>59</v>
      </c>
      <c r="I199" s="43" t="s">
        <v>58</v>
      </c>
      <c r="J199" s="45" t="s">
        <v>594</v>
      </c>
      <c r="K199" s="45" t="s">
        <v>115</v>
      </c>
      <c r="L199" s="43" t="s">
        <v>115</v>
      </c>
      <c r="M199" s="43" t="s">
        <v>128</v>
      </c>
    </row>
    <row r="200" spans="1:15">
      <c r="C200" s="44"/>
      <c r="N200" s="48" t="s">
        <v>557</v>
      </c>
      <c r="O200" s="115" t="s">
        <v>648</v>
      </c>
    </row>
    <row r="201" spans="1:15">
      <c r="A201" s="43">
        <f>A199+1</f>
        <v>198</v>
      </c>
      <c r="C201" s="44" t="s">
        <v>647</v>
      </c>
      <c r="D201" s="42" t="s">
        <v>83</v>
      </c>
      <c r="E201" s="43" t="s">
        <v>41</v>
      </c>
      <c r="F201" s="43">
        <v>1898</v>
      </c>
      <c r="G201" s="43">
        <v>1898</v>
      </c>
      <c r="H201" s="43" t="s">
        <v>59</v>
      </c>
      <c r="I201" s="43" t="s">
        <v>65</v>
      </c>
      <c r="J201" s="45" t="s">
        <v>644</v>
      </c>
      <c r="M201" s="43" t="s">
        <v>649</v>
      </c>
      <c r="N201" s="42" t="s">
        <v>612</v>
      </c>
      <c r="O201" s="114">
        <v>35963</v>
      </c>
    </row>
    <row r="202" spans="1:15">
      <c r="A202" s="43">
        <f>A201+1</f>
        <v>199</v>
      </c>
      <c r="C202" s="44" t="s">
        <v>647</v>
      </c>
      <c r="D202" s="42" t="s">
        <v>613</v>
      </c>
      <c r="E202" s="43" t="s">
        <v>41</v>
      </c>
      <c r="F202" s="43">
        <v>1898</v>
      </c>
      <c r="G202" s="43">
        <v>1898</v>
      </c>
      <c r="H202" s="43" t="s">
        <v>59</v>
      </c>
      <c r="I202" s="43" t="s">
        <v>65</v>
      </c>
      <c r="J202" s="45" t="s">
        <v>644</v>
      </c>
      <c r="M202" s="43" t="s">
        <v>649</v>
      </c>
      <c r="N202" s="42" t="s">
        <v>614</v>
      </c>
      <c r="O202" s="42" t="s">
        <v>615</v>
      </c>
    </row>
    <row r="203" spans="1:15">
      <c r="A203" s="43">
        <f>A202+1</f>
        <v>200</v>
      </c>
      <c r="C203" s="44" t="s">
        <v>647</v>
      </c>
      <c r="D203" s="42" t="s">
        <v>616</v>
      </c>
      <c r="E203" s="43" t="s">
        <v>41</v>
      </c>
      <c r="F203" s="43">
        <v>1898</v>
      </c>
      <c r="G203" s="43">
        <v>1898</v>
      </c>
      <c r="H203" s="43" t="s">
        <v>59</v>
      </c>
      <c r="I203" s="43" t="s">
        <v>65</v>
      </c>
      <c r="J203" s="45" t="s">
        <v>644</v>
      </c>
      <c r="M203" s="43" t="s">
        <v>649</v>
      </c>
      <c r="N203" s="42" t="s">
        <v>617</v>
      </c>
      <c r="O203" s="42" t="s">
        <v>618</v>
      </c>
    </row>
    <row r="204" spans="1:15">
      <c r="A204" s="43">
        <f t="shared" ref="A204:A223" si="3">A203+1</f>
        <v>201</v>
      </c>
      <c r="C204" s="44" t="s">
        <v>647</v>
      </c>
      <c r="D204" s="42" t="s">
        <v>616</v>
      </c>
      <c r="E204" s="43" t="s">
        <v>41</v>
      </c>
      <c r="F204" s="43">
        <v>1898</v>
      </c>
      <c r="G204" s="43">
        <v>1898</v>
      </c>
      <c r="H204" s="43" t="s">
        <v>59</v>
      </c>
      <c r="I204" s="43" t="s">
        <v>65</v>
      </c>
      <c r="J204" s="45" t="s">
        <v>644</v>
      </c>
      <c r="M204" s="43" t="s">
        <v>649</v>
      </c>
      <c r="N204" s="42" t="s">
        <v>619</v>
      </c>
      <c r="O204" s="42" t="s">
        <v>620</v>
      </c>
    </row>
    <row r="205" spans="1:15">
      <c r="A205" s="43">
        <f t="shared" si="3"/>
        <v>202</v>
      </c>
      <c r="C205" s="44" t="s">
        <v>647</v>
      </c>
      <c r="D205" s="42" t="s">
        <v>621</v>
      </c>
      <c r="E205" s="43" t="s">
        <v>41</v>
      </c>
      <c r="F205" s="43">
        <v>1898</v>
      </c>
      <c r="G205" s="43">
        <v>1898</v>
      </c>
      <c r="H205" s="43" t="s">
        <v>59</v>
      </c>
      <c r="I205" s="43" t="s">
        <v>65</v>
      </c>
      <c r="J205" s="45" t="s">
        <v>644</v>
      </c>
      <c r="M205" s="43" t="s">
        <v>649</v>
      </c>
      <c r="N205" s="42" t="s">
        <v>622</v>
      </c>
      <c r="O205" s="42" t="s">
        <v>623</v>
      </c>
    </row>
    <row r="206" spans="1:15">
      <c r="A206" s="43">
        <f t="shared" si="3"/>
        <v>203</v>
      </c>
      <c r="C206" s="44" t="s">
        <v>647</v>
      </c>
      <c r="D206" s="42" t="s">
        <v>624</v>
      </c>
      <c r="E206" s="43" t="s">
        <v>41</v>
      </c>
      <c r="F206" s="43">
        <v>1898</v>
      </c>
      <c r="G206" s="43">
        <v>1898</v>
      </c>
      <c r="H206" s="43" t="s">
        <v>59</v>
      </c>
      <c r="I206" s="43" t="s">
        <v>65</v>
      </c>
      <c r="J206" s="45" t="s">
        <v>644</v>
      </c>
      <c r="M206" s="43" t="s">
        <v>649</v>
      </c>
      <c r="N206" s="42" t="s">
        <v>625</v>
      </c>
      <c r="O206" s="42" t="s">
        <v>626</v>
      </c>
    </row>
    <row r="207" spans="1:15">
      <c r="A207" s="43">
        <f t="shared" si="3"/>
        <v>204</v>
      </c>
      <c r="C207" s="44" t="s">
        <v>647</v>
      </c>
      <c r="D207" s="42" t="s">
        <v>627</v>
      </c>
      <c r="E207" s="43" t="s">
        <v>41</v>
      </c>
      <c r="F207" s="43">
        <v>1898</v>
      </c>
      <c r="G207" s="43">
        <v>1898</v>
      </c>
      <c r="H207" s="43" t="s">
        <v>59</v>
      </c>
      <c r="I207" s="43" t="s">
        <v>65</v>
      </c>
      <c r="J207" s="45" t="s">
        <v>644</v>
      </c>
      <c r="M207" s="43" t="s">
        <v>649</v>
      </c>
      <c r="N207" s="42" t="s">
        <v>628</v>
      </c>
      <c r="O207" s="42" t="s">
        <v>620</v>
      </c>
    </row>
    <row r="208" spans="1:15">
      <c r="A208" s="43">
        <f t="shared" si="3"/>
        <v>205</v>
      </c>
      <c r="C208" s="44" t="s">
        <v>647</v>
      </c>
      <c r="D208" s="42" t="s">
        <v>629</v>
      </c>
      <c r="E208" s="43" t="s">
        <v>41</v>
      </c>
      <c r="F208" s="43">
        <v>1898</v>
      </c>
      <c r="G208" s="43">
        <v>1898</v>
      </c>
      <c r="H208" s="43" t="s">
        <v>59</v>
      </c>
      <c r="I208" s="43" t="s">
        <v>65</v>
      </c>
      <c r="J208" s="45" t="s">
        <v>644</v>
      </c>
      <c r="M208" s="43" t="s">
        <v>649</v>
      </c>
      <c r="N208" s="42" t="s">
        <v>630</v>
      </c>
      <c r="O208" s="42" t="s">
        <v>631</v>
      </c>
    </row>
    <row r="209" spans="1:15">
      <c r="A209" s="43">
        <f t="shared" si="3"/>
        <v>206</v>
      </c>
      <c r="C209" s="44" t="s">
        <v>647</v>
      </c>
      <c r="D209" s="42" t="s">
        <v>632</v>
      </c>
      <c r="E209" s="43" t="s">
        <v>41</v>
      </c>
      <c r="F209" s="43">
        <v>1898</v>
      </c>
      <c r="G209" s="43">
        <v>1898</v>
      </c>
      <c r="H209" s="43" t="s">
        <v>59</v>
      </c>
      <c r="I209" s="43" t="s">
        <v>65</v>
      </c>
      <c r="J209" s="45" t="s">
        <v>644</v>
      </c>
      <c r="M209" s="43" t="s">
        <v>649</v>
      </c>
      <c r="N209" s="42" t="s">
        <v>633</v>
      </c>
      <c r="O209" s="42" t="s">
        <v>634</v>
      </c>
    </row>
    <row r="210" spans="1:15">
      <c r="A210" s="43">
        <f t="shared" si="3"/>
        <v>207</v>
      </c>
      <c r="C210" s="44" t="s">
        <v>647</v>
      </c>
      <c r="D210" s="42" t="s">
        <v>635</v>
      </c>
      <c r="E210" s="43" t="s">
        <v>41</v>
      </c>
      <c r="F210" s="43">
        <v>1898</v>
      </c>
      <c r="G210" s="43">
        <v>1898</v>
      </c>
      <c r="H210" s="43" t="s">
        <v>59</v>
      </c>
      <c r="I210" s="43" t="s">
        <v>65</v>
      </c>
      <c r="J210" s="45" t="s">
        <v>644</v>
      </c>
      <c r="M210" s="43" t="s">
        <v>649</v>
      </c>
      <c r="N210" s="42" t="s">
        <v>636</v>
      </c>
      <c r="O210" s="42" t="s">
        <v>637</v>
      </c>
    </row>
    <row r="211" spans="1:15">
      <c r="A211" s="43">
        <f t="shared" si="3"/>
        <v>208</v>
      </c>
      <c r="C211" s="42" t="s">
        <v>654</v>
      </c>
      <c r="D211" s="42" t="s">
        <v>83</v>
      </c>
      <c r="E211" s="43" t="s">
        <v>41</v>
      </c>
      <c r="F211" s="43">
        <v>1898</v>
      </c>
      <c r="G211" s="43">
        <v>1902</v>
      </c>
      <c r="H211" s="43" t="s">
        <v>59</v>
      </c>
      <c r="I211" s="43" t="s">
        <v>65</v>
      </c>
      <c r="J211" s="45" t="s">
        <v>650</v>
      </c>
      <c r="M211" s="43" t="s">
        <v>649</v>
      </c>
      <c r="N211" s="42" t="s">
        <v>612</v>
      </c>
      <c r="O211" s="42" t="s">
        <v>638</v>
      </c>
    </row>
    <row r="212" spans="1:15">
      <c r="A212" s="43">
        <f t="shared" si="3"/>
        <v>209</v>
      </c>
      <c r="C212" s="42" t="s">
        <v>654</v>
      </c>
      <c r="D212" s="42" t="s">
        <v>613</v>
      </c>
      <c r="E212" s="43" t="s">
        <v>41</v>
      </c>
      <c r="F212" s="43">
        <v>1898</v>
      </c>
      <c r="G212" s="43">
        <v>1899</v>
      </c>
      <c r="H212" s="43" t="s">
        <v>59</v>
      </c>
      <c r="I212" s="43" t="s">
        <v>65</v>
      </c>
      <c r="J212" s="45" t="s">
        <v>650</v>
      </c>
      <c r="M212" s="43" t="s">
        <v>649</v>
      </c>
      <c r="N212" s="42" t="s">
        <v>614</v>
      </c>
      <c r="O212" s="42" t="s">
        <v>639</v>
      </c>
    </row>
    <row r="213" spans="1:15">
      <c r="A213" s="43">
        <f t="shared" si="3"/>
        <v>210</v>
      </c>
      <c r="C213" s="42" t="s">
        <v>654</v>
      </c>
      <c r="D213" s="42" t="s">
        <v>616</v>
      </c>
      <c r="E213" s="43" t="s">
        <v>41</v>
      </c>
      <c r="F213" s="43">
        <v>1898</v>
      </c>
      <c r="G213" s="43">
        <v>1901</v>
      </c>
      <c r="H213" s="43" t="s">
        <v>59</v>
      </c>
      <c r="I213" s="43" t="s">
        <v>65</v>
      </c>
      <c r="J213" s="45" t="s">
        <v>650</v>
      </c>
      <c r="M213" s="43" t="s">
        <v>649</v>
      </c>
      <c r="N213" s="42" t="s">
        <v>617</v>
      </c>
      <c r="O213" s="42" t="s">
        <v>640</v>
      </c>
    </row>
    <row r="214" spans="1:15">
      <c r="A214" s="43">
        <f t="shared" si="3"/>
        <v>211</v>
      </c>
      <c r="C214" s="42" t="s">
        <v>654</v>
      </c>
      <c r="D214" s="42" t="s">
        <v>616</v>
      </c>
      <c r="E214" s="43" t="s">
        <v>41</v>
      </c>
      <c r="F214" s="43">
        <v>1898</v>
      </c>
      <c r="G214" s="43">
        <v>1902</v>
      </c>
      <c r="H214" s="43" t="s">
        <v>59</v>
      </c>
      <c r="I214" s="43" t="s">
        <v>65</v>
      </c>
      <c r="J214" s="45" t="s">
        <v>650</v>
      </c>
      <c r="M214" s="43" t="s">
        <v>649</v>
      </c>
      <c r="N214" s="42" t="s">
        <v>619</v>
      </c>
      <c r="O214" s="42" t="s">
        <v>641</v>
      </c>
    </row>
    <row r="215" spans="1:15">
      <c r="A215" s="43">
        <f t="shared" si="3"/>
        <v>212</v>
      </c>
      <c r="C215" s="42" t="s">
        <v>654</v>
      </c>
      <c r="D215" s="42" t="s">
        <v>621</v>
      </c>
      <c r="E215" s="43" t="s">
        <v>41</v>
      </c>
      <c r="F215" s="43">
        <v>1898</v>
      </c>
      <c r="G215" s="43">
        <v>1899</v>
      </c>
      <c r="H215" s="43" t="s">
        <v>59</v>
      </c>
      <c r="I215" s="43" t="s">
        <v>65</v>
      </c>
      <c r="J215" s="45" t="s">
        <v>650</v>
      </c>
      <c r="M215" s="43" t="s">
        <v>649</v>
      </c>
      <c r="N215" s="42" t="s">
        <v>622</v>
      </c>
      <c r="O215" s="42" t="s">
        <v>642</v>
      </c>
    </row>
    <row r="216" spans="1:15">
      <c r="A216" s="43">
        <f t="shared" si="3"/>
        <v>213</v>
      </c>
      <c r="C216" s="42" t="s">
        <v>654</v>
      </c>
      <c r="D216" s="42" t="s">
        <v>624</v>
      </c>
      <c r="E216" s="43" t="s">
        <v>41</v>
      </c>
      <c r="F216" s="43">
        <v>1898</v>
      </c>
      <c r="H216" s="43" t="s">
        <v>59</v>
      </c>
      <c r="I216" s="43" t="s">
        <v>65</v>
      </c>
      <c r="J216" s="45" t="s">
        <v>650</v>
      </c>
      <c r="M216" s="43" t="s">
        <v>649</v>
      </c>
      <c r="N216" s="42" t="s">
        <v>625</v>
      </c>
      <c r="O216" s="42" t="s">
        <v>10</v>
      </c>
    </row>
    <row r="217" spans="1:15">
      <c r="A217" s="43">
        <f t="shared" si="3"/>
        <v>214</v>
      </c>
      <c r="C217" s="42" t="s">
        <v>654</v>
      </c>
      <c r="D217" s="42" t="s">
        <v>627</v>
      </c>
      <c r="E217" s="43" t="s">
        <v>41</v>
      </c>
      <c r="F217" s="43">
        <v>1898</v>
      </c>
      <c r="H217" s="43" t="s">
        <v>59</v>
      </c>
      <c r="I217" s="43" t="s">
        <v>65</v>
      </c>
      <c r="J217" s="45" t="s">
        <v>650</v>
      </c>
      <c r="M217" s="43" t="s">
        <v>649</v>
      </c>
      <c r="N217" s="42" t="s">
        <v>628</v>
      </c>
      <c r="O217" s="114" t="s">
        <v>10</v>
      </c>
    </row>
    <row r="218" spans="1:15">
      <c r="A218" s="43">
        <f t="shared" si="3"/>
        <v>215</v>
      </c>
      <c r="C218" s="42" t="s">
        <v>654</v>
      </c>
      <c r="D218" s="42" t="s">
        <v>629</v>
      </c>
      <c r="E218" s="43" t="s">
        <v>41</v>
      </c>
      <c r="F218" s="43">
        <v>1898</v>
      </c>
      <c r="G218" s="43">
        <v>1905</v>
      </c>
      <c r="H218" s="43" t="s">
        <v>59</v>
      </c>
      <c r="I218" s="43" t="s">
        <v>65</v>
      </c>
      <c r="J218" s="45" t="s">
        <v>650</v>
      </c>
      <c r="M218" s="43" t="s">
        <v>649</v>
      </c>
      <c r="N218" s="42" t="s">
        <v>630</v>
      </c>
      <c r="O218" s="114">
        <v>1962</v>
      </c>
    </row>
    <row r="219" spans="1:15">
      <c r="A219" s="43">
        <f t="shared" si="3"/>
        <v>216</v>
      </c>
      <c r="C219" s="42" t="s">
        <v>654</v>
      </c>
      <c r="D219" s="42" t="s">
        <v>632</v>
      </c>
      <c r="E219" s="43" t="s">
        <v>41</v>
      </c>
      <c r="F219" s="43">
        <v>1898</v>
      </c>
      <c r="G219" s="43">
        <v>1998</v>
      </c>
      <c r="H219" s="43" t="s">
        <v>59</v>
      </c>
      <c r="I219" s="43" t="s">
        <v>65</v>
      </c>
      <c r="J219" s="45" t="s">
        <v>650</v>
      </c>
      <c r="M219" s="43" t="s">
        <v>649</v>
      </c>
      <c r="N219" s="42" t="s">
        <v>633</v>
      </c>
      <c r="O219" s="114">
        <v>36016</v>
      </c>
    </row>
    <row r="220" spans="1:15">
      <c r="A220" s="43">
        <f t="shared" si="3"/>
        <v>217</v>
      </c>
      <c r="C220" s="42" t="s">
        <v>654</v>
      </c>
      <c r="D220" s="42" t="s">
        <v>635</v>
      </c>
      <c r="E220" s="43" t="s">
        <v>41</v>
      </c>
      <c r="F220" s="43">
        <v>1898</v>
      </c>
      <c r="G220" s="43">
        <v>1903</v>
      </c>
      <c r="H220" s="43" t="s">
        <v>59</v>
      </c>
      <c r="I220" s="43" t="s">
        <v>65</v>
      </c>
      <c r="J220" s="45" t="s">
        <v>650</v>
      </c>
      <c r="M220" s="43" t="s">
        <v>649</v>
      </c>
      <c r="N220" s="42" t="s">
        <v>636</v>
      </c>
      <c r="O220" s="114">
        <v>1292</v>
      </c>
    </row>
    <row r="221" spans="1:15">
      <c r="A221" s="43">
        <f t="shared" si="3"/>
        <v>218</v>
      </c>
      <c r="C221" s="42" t="s">
        <v>651</v>
      </c>
      <c r="D221" s="42" t="s">
        <v>656</v>
      </c>
      <c r="E221" s="43" t="s">
        <v>41</v>
      </c>
      <c r="F221" s="43">
        <v>1900</v>
      </c>
      <c r="G221" s="43">
        <v>1901</v>
      </c>
      <c r="H221" s="43" t="s">
        <v>59</v>
      </c>
      <c r="I221" s="43" t="s">
        <v>65</v>
      </c>
      <c r="J221" s="45" t="s">
        <v>652</v>
      </c>
      <c r="M221" s="43" t="s">
        <v>658</v>
      </c>
      <c r="N221" s="42" t="s">
        <v>612</v>
      </c>
      <c r="O221" s="116">
        <v>586</v>
      </c>
    </row>
    <row r="222" spans="1:15">
      <c r="A222" s="43">
        <f t="shared" si="3"/>
        <v>219</v>
      </c>
      <c r="C222" s="42" t="s">
        <v>651</v>
      </c>
      <c r="D222" s="42" t="s">
        <v>655</v>
      </c>
      <c r="E222" s="43" t="s">
        <v>41</v>
      </c>
      <c r="F222" s="43">
        <v>1900</v>
      </c>
      <c r="H222" s="43" t="s">
        <v>59</v>
      </c>
      <c r="I222" s="43" t="s">
        <v>65</v>
      </c>
      <c r="J222" s="45" t="s">
        <v>652</v>
      </c>
      <c r="M222" s="43" t="s">
        <v>649</v>
      </c>
      <c r="N222" s="42" t="s">
        <v>612</v>
      </c>
      <c r="O222" s="116"/>
    </row>
    <row r="223" spans="1:15">
      <c r="A223" s="43">
        <f t="shared" si="3"/>
        <v>220</v>
      </c>
      <c r="C223" s="42" t="s">
        <v>651</v>
      </c>
      <c r="D223" s="42" t="s">
        <v>657</v>
      </c>
      <c r="E223" s="43" t="s">
        <v>41</v>
      </c>
      <c r="F223" s="43">
        <v>1900</v>
      </c>
      <c r="G223" s="43">
        <v>1909</v>
      </c>
      <c r="H223" s="43" t="s">
        <v>59</v>
      </c>
      <c r="I223" s="43" t="s">
        <v>65</v>
      </c>
      <c r="J223" s="45" t="s">
        <v>652</v>
      </c>
      <c r="M223" s="43" t="s">
        <v>659</v>
      </c>
      <c r="N223" s="42" t="s">
        <v>628</v>
      </c>
      <c r="O223" s="114">
        <v>39966</v>
      </c>
    </row>
    <row r="225" spans="4:5">
      <c r="D225" s="48" t="s">
        <v>126</v>
      </c>
      <c r="E225" s="48">
        <f>SUBTOTAL(3,E2:E223)</f>
        <v>220</v>
      </c>
    </row>
  </sheetData>
  <autoFilter ref="B1:O210"/>
  <hyperlinks>
    <hyperlink ref="D146" r:id="rId1"/>
    <hyperlink ref="D139" r:id="rId2"/>
    <hyperlink ref="D147" r:id="rId3"/>
    <hyperlink ref="D148" r:id="rId4" display="Christania, Carl Johans Gade fra Slottett.  Norge"/>
    <hyperlink ref="D11" r:id="rId5"/>
  </hyperlinks>
  <pageMargins left="0.7" right="0.7" top="0.78740157499999996" bottom="0.78740157499999996" header="0.3" footer="0.3"/>
  <pageSetup paperSize="9" orientation="landscape" r:id="rId6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425781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42578125" style="4" customWidth="1"/>
    <col min="11" max="11" width="4.42578125" style="6" customWidth="1"/>
    <col min="12" max="19" width="4" style="3" customWidth="1"/>
    <col min="20" max="22" width="4.42578125" style="3" customWidth="1"/>
    <col min="23" max="23" width="4.85546875" style="3" customWidth="1"/>
    <col min="24" max="26" width="4.42578125" style="3" customWidth="1"/>
    <col min="27" max="27" width="32.42578125" style="3" customWidth="1"/>
    <col min="28" max="28" width="10.42578125" style="3" customWidth="1"/>
    <col min="29" max="29" width="34.42578125" style="3" customWidth="1"/>
    <col min="30" max="16384" width="11.42578125" style="3"/>
  </cols>
  <sheetData>
    <row r="1" spans="1:27">
      <c r="A1" s="9"/>
      <c r="B1" s="2" t="s">
        <v>0</v>
      </c>
      <c r="C1" s="9">
        <v>1</v>
      </c>
      <c r="D1" s="9">
        <f>C1+1</f>
        <v>2</v>
      </c>
      <c r="E1" s="9">
        <f t="shared" ref="E1:Z1" si="0">D1+1</f>
        <v>3</v>
      </c>
      <c r="F1" s="9">
        <f t="shared" si="0"/>
        <v>4</v>
      </c>
      <c r="G1" s="9">
        <f t="shared" si="0"/>
        <v>5</v>
      </c>
      <c r="H1" s="9">
        <f t="shared" si="0"/>
        <v>6</v>
      </c>
      <c r="I1" s="9">
        <f t="shared" si="0"/>
        <v>7</v>
      </c>
      <c r="J1" s="9">
        <f t="shared" si="0"/>
        <v>8</v>
      </c>
      <c r="K1" s="9">
        <f t="shared" si="0"/>
        <v>9</v>
      </c>
      <c r="L1" s="9">
        <f t="shared" si="0"/>
        <v>10</v>
      </c>
      <c r="M1" s="9">
        <f t="shared" si="0"/>
        <v>11</v>
      </c>
      <c r="N1" s="9">
        <f t="shared" si="0"/>
        <v>12</v>
      </c>
      <c r="O1" s="9">
        <f t="shared" si="0"/>
        <v>13</v>
      </c>
      <c r="P1" s="9">
        <f t="shared" si="0"/>
        <v>14</v>
      </c>
      <c r="Q1" s="9">
        <f t="shared" si="0"/>
        <v>15</v>
      </c>
      <c r="R1" s="9">
        <f t="shared" si="0"/>
        <v>16</v>
      </c>
      <c r="S1" s="9">
        <f t="shared" si="0"/>
        <v>17</v>
      </c>
      <c r="T1" s="9">
        <f t="shared" si="0"/>
        <v>18</v>
      </c>
      <c r="U1" s="9">
        <f t="shared" si="0"/>
        <v>19</v>
      </c>
      <c r="V1" s="9">
        <f t="shared" si="0"/>
        <v>20</v>
      </c>
      <c r="W1" s="9">
        <f t="shared" si="0"/>
        <v>21</v>
      </c>
      <c r="X1" s="9">
        <f t="shared" si="0"/>
        <v>22</v>
      </c>
      <c r="Y1" s="9">
        <f t="shared" si="0"/>
        <v>23</v>
      </c>
      <c r="Z1" s="9">
        <f t="shared" si="0"/>
        <v>24</v>
      </c>
      <c r="AA1" s="10" t="s">
        <v>31</v>
      </c>
    </row>
    <row r="2" spans="1:27" ht="6.75" customHeight="1">
      <c r="B2" s="21" t="s">
        <v>10</v>
      </c>
      <c r="F2" s="4"/>
      <c r="G2" s="5"/>
    </row>
    <row r="3" spans="1:27">
      <c r="B3" s="17" t="s">
        <v>37</v>
      </c>
      <c r="C3" s="4"/>
    </row>
    <row r="4" spans="1:27">
      <c r="A4" s="9"/>
      <c r="B4" s="26" t="s">
        <v>32</v>
      </c>
      <c r="C4" s="9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2" t="s">
        <v>17</v>
      </c>
    </row>
    <row r="5" spans="1:27">
      <c r="B5" s="25" t="s">
        <v>1</v>
      </c>
      <c r="D5" s="15">
        <v>63</v>
      </c>
      <c r="E5" s="15">
        <v>110</v>
      </c>
      <c r="F5" s="15">
        <v>111</v>
      </c>
      <c r="G5" s="15">
        <v>126</v>
      </c>
      <c r="H5" s="15">
        <v>128</v>
      </c>
      <c r="I5" s="15">
        <v>129</v>
      </c>
      <c r="J5" s="15">
        <v>130</v>
      </c>
      <c r="K5" s="15">
        <v>131</v>
      </c>
      <c r="L5" s="15">
        <v>132</v>
      </c>
      <c r="M5" s="15">
        <v>133</v>
      </c>
      <c r="N5" s="16">
        <v>134</v>
      </c>
      <c r="O5" s="15">
        <v>135</v>
      </c>
      <c r="P5" s="15">
        <v>136</v>
      </c>
      <c r="Q5" s="15">
        <v>137</v>
      </c>
      <c r="R5" s="15">
        <v>138</v>
      </c>
      <c r="AA5" s="3" t="s">
        <v>34</v>
      </c>
    </row>
    <row r="6" spans="1:27">
      <c r="A6" s="9"/>
      <c r="B6" s="12"/>
      <c r="C6" s="9"/>
      <c r="D6" s="11" t="s">
        <v>10</v>
      </c>
      <c r="E6" s="11"/>
      <c r="F6" s="19"/>
      <c r="G6" s="11"/>
      <c r="H6" s="11"/>
      <c r="I6" s="11"/>
      <c r="J6" s="11"/>
      <c r="K6" s="14"/>
      <c r="L6" s="12"/>
      <c r="M6" s="12"/>
      <c r="N6" s="12"/>
      <c r="O6" s="12"/>
      <c r="P6" s="12"/>
      <c r="Q6" s="12"/>
      <c r="R6" s="11"/>
      <c r="S6" s="11"/>
      <c r="T6" s="11" t="s">
        <v>10</v>
      </c>
      <c r="U6" s="11"/>
      <c r="V6" s="11"/>
      <c r="W6" s="11"/>
      <c r="X6" s="11" t="s">
        <v>10</v>
      </c>
      <c r="Y6" s="12"/>
      <c r="Z6" s="12"/>
      <c r="AA6" s="12" t="s">
        <v>28</v>
      </c>
    </row>
    <row r="7" spans="1:27">
      <c r="B7" s="21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7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29">
        <v>1001</v>
      </c>
      <c r="S8" s="29">
        <v>1002</v>
      </c>
      <c r="T8" s="29">
        <v>1004</v>
      </c>
      <c r="U8" s="29">
        <v>2041</v>
      </c>
      <c r="V8" s="29">
        <v>2069</v>
      </c>
      <c r="W8" s="29">
        <v>2086</v>
      </c>
      <c r="AA8" s="3" t="s">
        <v>22</v>
      </c>
    </row>
    <row r="9" spans="1:27">
      <c r="B9" s="21"/>
      <c r="C9" s="4" t="s">
        <v>10</v>
      </c>
      <c r="D9" s="29">
        <v>2087</v>
      </c>
      <c r="E9" s="29">
        <v>2088</v>
      </c>
      <c r="F9" s="29">
        <v>2089</v>
      </c>
      <c r="G9" s="29">
        <v>2090</v>
      </c>
      <c r="H9" s="29">
        <v>2091</v>
      </c>
      <c r="I9" s="29">
        <v>2092</v>
      </c>
      <c r="J9" s="29">
        <v>2093</v>
      </c>
      <c r="K9" s="29">
        <v>2094</v>
      </c>
      <c r="L9" s="29">
        <v>2095</v>
      </c>
      <c r="M9" s="29">
        <v>2096</v>
      </c>
      <c r="N9" s="29">
        <v>2097</v>
      </c>
      <c r="O9" s="29">
        <v>2100</v>
      </c>
      <c r="P9" s="29">
        <v>2101</v>
      </c>
      <c r="Q9" s="29">
        <v>2102</v>
      </c>
      <c r="R9" s="29">
        <v>2103</v>
      </c>
      <c r="AA9" s="3" t="s">
        <v>21</v>
      </c>
    </row>
    <row r="10" spans="1:27" ht="12.75">
      <c r="B10" s="2"/>
      <c r="C10" s="142" t="s">
        <v>10</v>
      </c>
      <c r="D10" s="143"/>
      <c r="E10" s="143"/>
      <c r="F10" s="143"/>
      <c r="G10" s="143"/>
      <c r="H10" s="143"/>
      <c r="I10" s="143"/>
      <c r="J10" s="143"/>
      <c r="K10" s="143" t="s">
        <v>10</v>
      </c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6"/>
    </row>
    <row r="11" spans="1:27" ht="12.75">
      <c r="B11" s="21"/>
      <c r="C11" s="1">
        <v>101</v>
      </c>
      <c r="D11" s="142" t="s">
        <v>36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</row>
    <row r="12" spans="1:27" ht="12.75">
      <c r="C12" s="1">
        <v>103</v>
      </c>
      <c r="D12" s="142" t="s">
        <v>45</v>
      </c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42" t="s">
        <v>9</v>
      </c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</row>
    <row r="15" spans="1:27" ht="12.75">
      <c r="C15" s="1">
        <v>123</v>
      </c>
      <c r="D15" s="142" t="s">
        <v>27</v>
      </c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</row>
    <row r="16" spans="1:27" ht="12.75">
      <c r="B16" s="2" t="s">
        <v>38</v>
      </c>
      <c r="C16" s="144" t="s">
        <v>39</v>
      </c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</row>
    <row r="17" spans="1:28" ht="12.75">
      <c r="C17" s="6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9" spans="1:28">
      <c r="B19" s="3" t="s">
        <v>4</v>
      </c>
    </row>
    <row r="20" spans="1:28">
      <c r="B20" s="3" t="s">
        <v>5</v>
      </c>
    </row>
    <row r="21" spans="1:28">
      <c r="B21" s="22" t="s">
        <v>6</v>
      </c>
    </row>
    <row r="22" spans="1:28">
      <c r="B22" s="22" t="s">
        <v>18</v>
      </c>
    </row>
    <row r="23" spans="1:28">
      <c r="B23" s="22" t="s">
        <v>7</v>
      </c>
    </row>
    <row r="24" spans="1:28">
      <c r="B24" s="22" t="s">
        <v>24</v>
      </c>
    </row>
    <row r="25" spans="1:28">
      <c r="B25" s="3" t="s">
        <v>20</v>
      </c>
    </row>
    <row r="26" spans="1:28">
      <c r="B26" s="3" t="s">
        <v>47</v>
      </c>
    </row>
    <row r="27" spans="1:28">
      <c r="A27" s="9"/>
      <c r="B27" s="14" t="s">
        <v>35</v>
      </c>
      <c r="C27" s="11"/>
      <c r="D27" s="11"/>
      <c r="E27" s="24"/>
      <c r="F27" s="13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2"/>
      <c r="AA27" s="12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7" t="s">
        <v>26</v>
      </c>
      <c r="D29" s="3" t="s">
        <v>10</v>
      </c>
      <c r="E29" s="1"/>
      <c r="F29" s="1"/>
      <c r="G29" s="17"/>
      <c r="I29" s="6"/>
      <c r="J29" s="27"/>
      <c r="K29" s="6" t="s">
        <v>10</v>
      </c>
      <c r="L29" s="6"/>
      <c r="AA29" s="3" t="s">
        <v>43</v>
      </c>
    </row>
    <row r="30" spans="1:28" ht="12.75">
      <c r="C30" s="1">
        <v>95</v>
      </c>
      <c r="D30" s="142" t="s">
        <v>8</v>
      </c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3" t="s">
        <v>44</v>
      </c>
      <c r="AB30" s="4"/>
    </row>
    <row r="31" spans="1:28" ht="12.75">
      <c r="D31" s="142" t="s">
        <v>19</v>
      </c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B31" s="4"/>
    </row>
    <row r="32" spans="1:28" ht="12.75">
      <c r="C32" s="1">
        <v>109</v>
      </c>
      <c r="D32" s="142" t="s">
        <v>42</v>
      </c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B32" s="4"/>
    </row>
    <row r="33" spans="1:28" ht="12.75">
      <c r="C33" s="1">
        <v>445</v>
      </c>
      <c r="D33" s="142" t="s">
        <v>2</v>
      </c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B33" s="4"/>
    </row>
    <row r="34" spans="1:28" ht="12.75">
      <c r="A34" s="9"/>
      <c r="B34" s="10"/>
      <c r="C34" s="9" t="s">
        <v>10</v>
      </c>
      <c r="D34" s="12" t="s">
        <v>10</v>
      </c>
      <c r="E34" s="20"/>
      <c r="F34" s="20"/>
      <c r="G34" s="20"/>
      <c r="H34" s="20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12"/>
      <c r="AB34" s="4"/>
    </row>
    <row r="35" spans="1:28">
      <c r="AB35" s="4"/>
    </row>
    <row r="36" spans="1:28">
      <c r="B36" s="17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44" t="s">
        <v>16</v>
      </c>
      <c r="E40" s="145"/>
      <c r="F40" s="145"/>
      <c r="G40" s="145"/>
      <c r="H40" s="145"/>
      <c r="I40" s="145"/>
      <c r="J40" s="145"/>
      <c r="K40" s="145"/>
      <c r="L40" s="145"/>
      <c r="M40" s="145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8"/>
      <c r="F41" s="8"/>
      <c r="G41" s="8"/>
      <c r="H41" s="8"/>
      <c r="I41" s="8"/>
      <c r="J41" s="8"/>
      <c r="K41" s="8"/>
      <c r="L41" s="8"/>
      <c r="M41" s="8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41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40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7"/>
      <c r="D48" s="6"/>
      <c r="E48" s="6"/>
      <c r="F48" s="28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7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>
  <dimension ref="A1:J90"/>
  <sheetViews>
    <sheetView topLeftCell="A67" workbookViewId="0">
      <selection activeCell="Q109" sqref="Q109"/>
    </sheetView>
  </sheetViews>
  <sheetFormatPr baseColWidth="10" defaultRowHeight="12.75"/>
  <cols>
    <col min="2" max="2" width="7.42578125" style="39" customWidth="1"/>
    <col min="8" max="8" width="6.42578125" customWidth="1"/>
    <col min="10" max="10" width="6.85546875" style="51" customWidth="1"/>
  </cols>
  <sheetData>
    <row r="1" spans="1:10">
      <c r="A1" s="40"/>
    </row>
    <row r="2" spans="1:10">
      <c r="A2" s="67" t="s">
        <v>548</v>
      </c>
      <c r="B2" s="39">
        <v>24</v>
      </c>
      <c r="I2" s="70" t="s">
        <v>549</v>
      </c>
      <c r="J2" s="65">
        <v>19</v>
      </c>
    </row>
    <row r="3" spans="1:10">
      <c r="A3" s="79" t="s">
        <v>337</v>
      </c>
      <c r="B3" s="64" t="s">
        <v>108</v>
      </c>
      <c r="I3" s="79" t="s">
        <v>339</v>
      </c>
      <c r="J3" s="51" t="s">
        <v>128</v>
      </c>
    </row>
    <row r="18" spans="1:10" s="68" customFormat="1">
      <c r="B18" s="39"/>
      <c r="J18" s="51"/>
    </row>
    <row r="19" spans="1:10" s="68" customFormat="1">
      <c r="A19" s="67" t="s">
        <v>550</v>
      </c>
      <c r="B19" s="51">
        <v>39</v>
      </c>
      <c r="I19" s="67" t="s">
        <v>551</v>
      </c>
      <c r="J19" s="58">
        <v>26</v>
      </c>
    </row>
    <row r="20" spans="1:10" s="68" customFormat="1">
      <c r="A20" s="80" t="s">
        <v>335</v>
      </c>
      <c r="B20" s="39" t="s">
        <v>305</v>
      </c>
      <c r="I20" s="80" t="s">
        <v>336</v>
      </c>
      <c r="J20" s="69" t="s">
        <v>128</v>
      </c>
    </row>
    <row r="21" spans="1:10" s="68" customFormat="1">
      <c r="B21" s="39"/>
      <c r="J21" s="51"/>
    </row>
    <row r="22" spans="1:10" s="68" customFormat="1">
      <c r="B22" s="39"/>
      <c r="J22" s="51"/>
    </row>
    <row r="23" spans="1:10" s="68" customFormat="1">
      <c r="B23" s="39"/>
      <c r="J23" s="51"/>
    </row>
    <row r="24" spans="1:10" s="68" customFormat="1">
      <c r="B24" s="39"/>
      <c r="J24" s="51"/>
    </row>
    <row r="25" spans="1:10" s="68" customFormat="1">
      <c r="B25" s="39"/>
      <c r="J25" s="51"/>
    </row>
    <row r="26" spans="1:10" s="68" customFormat="1">
      <c r="B26" s="39"/>
      <c r="J26" s="51"/>
    </row>
    <row r="27" spans="1:10" s="68" customFormat="1">
      <c r="B27" s="39"/>
      <c r="J27" s="51"/>
    </row>
    <row r="28" spans="1:10" s="68" customFormat="1">
      <c r="B28" s="39"/>
      <c r="J28" s="51"/>
    </row>
    <row r="29" spans="1:10" s="68" customFormat="1">
      <c r="B29" s="39"/>
      <c r="J29" s="51"/>
    </row>
    <row r="30" spans="1:10" s="68" customFormat="1">
      <c r="B30" s="39"/>
      <c r="J30" s="51"/>
    </row>
    <row r="31" spans="1:10" s="68" customFormat="1">
      <c r="B31" s="39"/>
      <c r="J31" s="51"/>
    </row>
    <row r="32" spans="1:10" s="68" customFormat="1">
      <c r="B32" s="39"/>
      <c r="J32" s="51"/>
    </row>
    <row r="33" spans="1:10" s="68" customFormat="1">
      <c r="B33" s="39"/>
      <c r="J33" s="51"/>
    </row>
    <row r="34" spans="1:10" s="68" customFormat="1">
      <c r="B34" s="39"/>
      <c r="J34" s="51"/>
    </row>
    <row r="36" spans="1:10">
      <c r="A36" s="67" t="s">
        <v>552</v>
      </c>
      <c r="B36" s="51">
        <v>26</v>
      </c>
      <c r="C36" s="40"/>
      <c r="I36" s="67" t="s">
        <v>552</v>
      </c>
      <c r="J36" s="65">
        <v>26</v>
      </c>
    </row>
    <row r="37" spans="1:10">
      <c r="A37" s="71" t="s">
        <v>338</v>
      </c>
      <c r="B37" s="64" t="s">
        <v>108</v>
      </c>
      <c r="I37" s="71" t="s">
        <v>338</v>
      </c>
      <c r="J37" s="69" t="s">
        <v>128</v>
      </c>
    </row>
    <row r="38" spans="1:10">
      <c r="A38" s="71" t="s">
        <v>333</v>
      </c>
      <c r="I38" s="71" t="s">
        <v>334</v>
      </c>
    </row>
    <row r="51" spans="1:10" s="63" customFormat="1">
      <c r="B51" s="39"/>
      <c r="J51" s="51"/>
    </row>
    <row r="53" spans="1:10">
      <c r="A53" s="67" t="s">
        <v>553</v>
      </c>
      <c r="B53" s="39">
        <v>32</v>
      </c>
    </row>
    <row r="54" spans="1:10">
      <c r="A54" s="71" t="s">
        <v>340</v>
      </c>
      <c r="B54" s="64" t="s">
        <v>305</v>
      </c>
    </row>
    <row r="68" spans="1:10" s="63" customFormat="1">
      <c r="B68" s="39"/>
      <c r="J68" s="51"/>
    </row>
    <row r="69" spans="1:10" s="63" customFormat="1">
      <c r="B69" s="39"/>
      <c r="J69" s="51"/>
    </row>
    <row r="70" spans="1:10" s="63" customFormat="1">
      <c r="A70" s="67" t="s">
        <v>554</v>
      </c>
      <c r="B70" s="58" t="s">
        <v>41</v>
      </c>
      <c r="J70" s="51"/>
    </row>
    <row r="71" spans="1:10" s="63" customFormat="1">
      <c r="A71" s="71" t="s">
        <v>341</v>
      </c>
      <c r="B71" s="64" t="s">
        <v>108</v>
      </c>
      <c r="J71" s="51"/>
    </row>
    <row r="72" spans="1:10" s="63" customFormat="1">
      <c r="B72" s="39"/>
      <c r="J72" s="51"/>
    </row>
    <row r="73" spans="1:10" s="63" customFormat="1">
      <c r="B73" s="39"/>
      <c r="J73" s="51"/>
    </row>
    <row r="74" spans="1:10" s="63" customFormat="1">
      <c r="B74" s="39"/>
      <c r="J74" s="51"/>
    </row>
    <row r="75" spans="1:10" s="63" customFormat="1">
      <c r="B75" s="39"/>
      <c r="J75" s="51"/>
    </row>
    <row r="76" spans="1:10" s="63" customFormat="1">
      <c r="B76" s="39"/>
      <c r="J76" s="51"/>
    </row>
    <row r="77" spans="1:10" s="63" customFormat="1">
      <c r="B77" s="39"/>
      <c r="J77" s="51"/>
    </row>
    <row r="78" spans="1:10" s="63" customFormat="1">
      <c r="B78" s="39"/>
      <c r="J78" s="51"/>
    </row>
    <row r="79" spans="1:10" s="63" customFormat="1">
      <c r="B79" s="39"/>
      <c r="J79" s="51"/>
    </row>
    <row r="80" spans="1:10" s="63" customFormat="1">
      <c r="B80" s="39"/>
      <c r="J80" s="51"/>
    </row>
    <row r="81" spans="1:10" s="63" customFormat="1">
      <c r="B81" s="39"/>
      <c r="J81" s="51"/>
    </row>
    <row r="82" spans="1:10" s="63" customFormat="1">
      <c r="B82" s="39"/>
      <c r="J82" s="51"/>
    </row>
    <row r="83" spans="1:10" s="63" customFormat="1">
      <c r="B83" s="39"/>
      <c r="J83" s="51"/>
    </row>
    <row r="84" spans="1:10" s="63" customFormat="1">
      <c r="B84" s="39"/>
      <c r="J84" s="51"/>
    </row>
    <row r="86" spans="1:10">
      <c r="A86" s="68"/>
      <c r="C86" s="68"/>
      <c r="D86" s="68"/>
    </row>
    <row r="87" spans="1:10">
      <c r="A87" s="67" t="s">
        <v>660</v>
      </c>
      <c r="C87" s="67" t="s">
        <v>661</v>
      </c>
      <c r="D87" s="68"/>
    </row>
    <row r="88" spans="1:10">
      <c r="A88" s="68"/>
      <c r="C88" s="68"/>
      <c r="D88" s="68"/>
    </row>
    <row r="89" spans="1:10">
      <c r="A89" s="68"/>
      <c r="C89" s="68"/>
      <c r="D89" s="68"/>
    </row>
    <row r="90" spans="1:10">
      <c r="A90" s="68"/>
      <c r="C90" s="68"/>
      <c r="D90" s="68"/>
    </row>
  </sheetData>
  <pageMargins left="0.7" right="0.7" top="0.78740157499999996" bottom="0.78740157499999996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P2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5" sqref="E15"/>
    </sheetView>
  </sheetViews>
  <sheetFormatPr baseColWidth="10" defaultColWidth="11.42578125" defaultRowHeight="12"/>
  <cols>
    <col min="1" max="2" width="4.7109375" style="43" customWidth="1"/>
    <col min="3" max="3" width="24.5703125" style="76" customWidth="1"/>
    <col min="4" max="4" width="43.28515625" style="94" bestFit="1" customWidth="1"/>
    <col min="5" max="5" width="26.7109375" style="94" customWidth="1"/>
    <col min="6" max="6" width="10" style="95" customWidth="1"/>
    <col min="7" max="7" width="5" style="1" customWidth="1"/>
    <col min="8" max="8" width="4.7109375" style="4" customWidth="1"/>
    <col min="9" max="11" width="4.7109375" style="1" customWidth="1"/>
    <col min="12" max="12" width="4.7109375" style="95" customWidth="1"/>
    <col min="13" max="13" width="5.5703125" style="4" customWidth="1"/>
    <col min="14" max="14" width="22.28515625" style="78" customWidth="1"/>
    <col min="15" max="15" width="18.7109375" style="78" bestFit="1" customWidth="1"/>
    <col min="16" max="16" width="18.7109375" style="78" customWidth="1"/>
    <col min="17" max="16384" width="11.42578125" style="76"/>
  </cols>
  <sheetData>
    <row r="1" spans="1:16" ht="63" customHeight="1">
      <c r="A1" s="81" t="s">
        <v>62</v>
      </c>
      <c r="B1" s="81" t="s">
        <v>127</v>
      </c>
      <c r="C1" s="30" t="s">
        <v>569</v>
      </c>
      <c r="D1" s="38" t="s">
        <v>722</v>
      </c>
      <c r="E1" s="38" t="s">
        <v>557</v>
      </c>
      <c r="F1" s="82" t="s">
        <v>46</v>
      </c>
      <c r="G1" s="83" t="s">
        <v>558</v>
      </c>
      <c r="H1" s="83" t="s">
        <v>347</v>
      </c>
      <c r="I1" s="83" t="s">
        <v>57</v>
      </c>
      <c r="J1" s="83" t="s">
        <v>113</v>
      </c>
      <c r="K1" s="83" t="s">
        <v>559</v>
      </c>
      <c r="L1" s="82" t="s">
        <v>348</v>
      </c>
      <c r="M1" s="83" t="s">
        <v>100</v>
      </c>
      <c r="N1" s="84" t="s">
        <v>48</v>
      </c>
      <c r="O1" s="84" t="s">
        <v>49</v>
      </c>
      <c r="P1" s="84" t="s">
        <v>560</v>
      </c>
    </row>
    <row r="2" spans="1:16">
      <c r="A2" s="43">
        <v>1</v>
      </c>
      <c r="C2" s="122" t="s">
        <v>664</v>
      </c>
      <c r="D2" s="122" t="s">
        <v>678</v>
      </c>
      <c r="E2" s="73" t="s">
        <v>679</v>
      </c>
      <c r="F2" s="72">
        <v>485</v>
      </c>
      <c r="G2" s="72">
        <v>1901</v>
      </c>
      <c r="H2" s="72">
        <v>1901</v>
      </c>
      <c r="I2" s="72" t="s">
        <v>59</v>
      </c>
      <c r="J2" s="72" t="s">
        <v>65</v>
      </c>
      <c r="K2" s="72" t="s">
        <v>110</v>
      </c>
      <c r="L2" s="130" t="s">
        <v>571</v>
      </c>
      <c r="M2" s="72" t="s">
        <v>108</v>
      </c>
      <c r="N2" s="46"/>
      <c r="O2" s="42"/>
      <c r="P2" s="42"/>
    </row>
    <row r="3" spans="1:16" s="120" customFormat="1">
      <c r="A3" s="43">
        <f>A2+1</f>
        <v>2</v>
      </c>
      <c r="B3" s="43"/>
      <c r="C3" s="120" t="s">
        <v>664</v>
      </c>
      <c r="D3" s="120" t="s">
        <v>665</v>
      </c>
      <c r="E3" s="42" t="s">
        <v>666</v>
      </c>
      <c r="F3" s="43">
        <v>8362</v>
      </c>
      <c r="G3" s="43">
        <v>1902</v>
      </c>
      <c r="H3" s="43"/>
      <c r="I3" s="43" t="s">
        <v>59</v>
      </c>
      <c r="J3" s="43" t="s">
        <v>65</v>
      </c>
      <c r="K3" s="43" t="s">
        <v>110</v>
      </c>
      <c r="L3" s="45" t="s">
        <v>571</v>
      </c>
      <c r="M3" s="43" t="s">
        <v>108</v>
      </c>
      <c r="N3" s="46"/>
      <c r="O3" s="42"/>
      <c r="P3" s="42"/>
    </row>
    <row r="4" spans="1:16" s="120" customFormat="1">
      <c r="A4" s="43">
        <f t="shared" ref="A4:A16" si="0">A3+1</f>
        <v>3</v>
      </c>
      <c r="B4" s="43"/>
      <c r="C4" s="122" t="s">
        <v>664</v>
      </c>
      <c r="D4" s="122" t="s">
        <v>680</v>
      </c>
      <c r="E4" s="42" t="s">
        <v>681</v>
      </c>
      <c r="F4" s="72">
        <v>8365</v>
      </c>
      <c r="G4" s="43">
        <v>1902</v>
      </c>
      <c r="H4" s="43"/>
      <c r="I4" s="43" t="s">
        <v>59</v>
      </c>
      <c r="J4" s="43" t="s">
        <v>65</v>
      </c>
      <c r="K4" s="43" t="s">
        <v>110</v>
      </c>
      <c r="L4" s="45" t="s">
        <v>571</v>
      </c>
      <c r="M4" s="72" t="s">
        <v>108</v>
      </c>
      <c r="N4" s="46"/>
      <c r="O4" s="42"/>
      <c r="P4" s="42"/>
    </row>
    <row r="5" spans="1:16" s="138" customFormat="1">
      <c r="A5" s="43">
        <f t="shared" si="0"/>
        <v>4</v>
      </c>
      <c r="B5" s="43"/>
      <c r="C5" s="122" t="s">
        <v>721</v>
      </c>
      <c r="D5" s="122" t="s">
        <v>723</v>
      </c>
      <c r="E5" s="42"/>
      <c r="F5" s="72">
        <v>8372</v>
      </c>
      <c r="G5" s="43">
        <v>1902</v>
      </c>
      <c r="H5" s="43"/>
      <c r="I5" s="43" t="s">
        <v>59</v>
      </c>
      <c r="J5" s="43" t="s">
        <v>65</v>
      </c>
      <c r="K5" s="43" t="s">
        <v>110</v>
      </c>
      <c r="L5" s="45" t="s">
        <v>571</v>
      </c>
      <c r="M5" s="72" t="s">
        <v>108</v>
      </c>
      <c r="N5" s="46" t="s">
        <v>720</v>
      </c>
      <c r="O5" s="42"/>
      <c r="P5" s="42"/>
    </row>
    <row r="6" spans="1:16" s="120" customFormat="1">
      <c r="A6" s="43">
        <f t="shared" si="0"/>
        <v>5</v>
      </c>
      <c r="B6" s="43"/>
      <c r="C6" s="122" t="s">
        <v>664</v>
      </c>
      <c r="D6" s="122" t="s">
        <v>682</v>
      </c>
      <c r="E6" s="42" t="s">
        <v>683</v>
      </c>
      <c r="F6" s="72">
        <v>9464</v>
      </c>
      <c r="G6" s="43">
        <v>1902</v>
      </c>
      <c r="H6" s="43"/>
      <c r="I6" s="43" t="s">
        <v>59</v>
      </c>
      <c r="J6" s="43" t="s">
        <v>65</v>
      </c>
      <c r="K6" s="43" t="s">
        <v>110</v>
      </c>
      <c r="L6" s="45" t="s">
        <v>571</v>
      </c>
      <c r="M6" s="72" t="s">
        <v>108</v>
      </c>
      <c r="N6" s="46"/>
      <c r="O6" s="42"/>
      <c r="P6" s="42"/>
    </row>
    <row r="7" spans="1:16" s="138" customFormat="1">
      <c r="A7" s="43">
        <f t="shared" si="0"/>
        <v>6</v>
      </c>
      <c r="B7" s="43"/>
      <c r="C7" s="122" t="s">
        <v>721</v>
      </c>
      <c r="D7" s="122" t="s">
        <v>719</v>
      </c>
      <c r="E7" s="42" t="s">
        <v>627</v>
      </c>
      <c r="F7" s="72" t="s">
        <v>718</v>
      </c>
      <c r="G7" s="43">
        <v>1903</v>
      </c>
      <c r="H7" s="43"/>
      <c r="I7" s="43" t="s">
        <v>59</v>
      </c>
      <c r="J7" s="43" t="s">
        <v>65</v>
      </c>
      <c r="K7" s="43" t="s">
        <v>356</v>
      </c>
      <c r="L7" s="45" t="s">
        <v>571</v>
      </c>
      <c r="M7" s="72" t="s">
        <v>108</v>
      </c>
      <c r="N7" s="46" t="s">
        <v>720</v>
      </c>
      <c r="O7" s="42"/>
      <c r="P7" s="42"/>
    </row>
    <row r="8" spans="1:16" s="138" customFormat="1">
      <c r="A8" s="43">
        <f t="shared" si="0"/>
        <v>7</v>
      </c>
      <c r="B8" s="43"/>
      <c r="C8" s="122" t="s">
        <v>721</v>
      </c>
      <c r="D8" s="122" t="s">
        <v>726</v>
      </c>
      <c r="E8" s="42" t="s">
        <v>725</v>
      </c>
      <c r="F8" s="72" t="s">
        <v>724</v>
      </c>
      <c r="G8" s="43">
        <v>1903</v>
      </c>
      <c r="H8" s="43"/>
      <c r="I8" s="43" t="s">
        <v>59</v>
      </c>
      <c r="J8" s="43" t="s">
        <v>65</v>
      </c>
      <c r="K8" s="43" t="s">
        <v>356</v>
      </c>
      <c r="L8" s="45" t="s">
        <v>571</v>
      </c>
      <c r="M8" s="72" t="s">
        <v>108</v>
      </c>
      <c r="N8" s="46" t="s">
        <v>720</v>
      </c>
      <c r="O8" s="42"/>
      <c r="P8" s="42"/>
    </row>
    <row r="9" spans="1:16" s="138" customFormat="1">
      <c r="A9" s="43">
        <f t="shared" si="0"/>
        <v>8</v>
      </c>
      <c r="B9" s="43"/>
      <c r="C9" s="122" t="s">
        <v>721</v>
      </c>
      <c r="D9" s="122" t="s">
        <v>728</v>
      </c>
      <c r="E9" s="42" t="s">
        <v>727</v>
      </c>
      <c r="F9" s="72">
        <v>9582</v>
      </c>
      <c r="G9" s="43">
        <v>1903</v>
      </c>
      <c r="H9" s="43"/>
      <c r="I9" s="43" t="s">
        <v>59</v>
      </c>
      <c r="J9" s="43" t="s">
        <v>65</v>
      </c>
      <c r="K9" s="43" t="s">
        <v>356</v>
      </c>
      <c r="L9" s="45" t="s">
        <v>571</v>
      </c>
      <c r="M9" s="72" t="s">
        <v>108</v>
      </c>
      <c r="N9" s="46" t="s">
        <v>720</v>
      </c>
      <c r="O9" s="42"/>
      <c r="P9" s="42"/>
    </row>
    <row r="10" spans="1:16" s="118" customFormat="1">
      <c r="A10" s="43">
        <f t="shared" si="0"/>
        <v>9</v>
      </c>
      <c r="B10" s="43"/>
      <c r="C10" s="118" t="s">
        <v>609</v>
      </c>
      <c r="D10" s="118" t="s">
        <v>606</v>
      </c>
      <c r="E10" s="42" t="s">
        <v>607</v>
      </c>
      <c r="F10" s="43">
        <v>181</v>
      </c>
      <c r="G10" s="43">
        <v>1900</v>
      </c>
      <c r="H10" s="43"/>
      <c r="I10" s="43" t="s">
        <v>59</v>
      </c>
      <c r="J10" s="43" t="s">
        <v>65</v>
      </c>
      <c r="K10" s="43" t="s">
        <v>356</v>
      </c>
      <c r="L10" s="45" t="s">
        <v>570</v>
      </c>
      <c r="M10" s="43" t="s">
        <v>128</v>
      </c>
      <c r="N10" s="46"/>
      <c r="O10" s="42"/>
      <c r="P10" s="42"/>
    </row>
    <row r="11" spans="1:16">
      <c r="A11" s="43">
        <f t="shared" si="0"/>
        <v>10</v>
      </c>
      <c r="C11" s="112" t="s">
        <v>609</v>
      </c>
      <c r="D11" s="112" t="s">
        <v>608</v>
      </c>
      <c r="E11" s="42"/>
      <c r="F11" s="43">
        <v>183</v>
      </c>
      <c r="G11" s="43">
        <v>1900</v>
      </c>
      <c r="H11" s="43"/>
      <c r="I11" s="43" t="s">
        <v>59</v>
      </c>
      <c r="J11" s="43" t="s">
        <v>65</v>
      </c>
      <c r="K11" s="43" t="s">
        <v>356</v>
      </c>
      <c r="L11" s="45" t="s">
        <v>570</v>
      </c>
      <c r="M11" s="43" t="s">
        <v>305</v>
      </c>
      <c r="N11" s="46"/>
      <c r="O11" s="42"/>
      <c r="P11" s="42"/>
    </row>
    <row r="12" spans="1:16">
      <c r="A12" s="43">
        <f t="shared" si="0"/>
        <v>11</v>
      </c>
      <c r="C12" s="112" t="s">
        <v>609</v>
      </c>
      <c r="D12" s="76" t="s">
        <v>572</v>
      </c>
      <c r="E12" s="42"/>
      <c r="F12" s="43">
        <v>184</v>
      </c>
      <c r="G12" s="43">
        <v>1900</v>
      </c>
      <c r="H12" s="43"/>
      <c r="I12" s="43" t="s">
        <v>10</v>
      </c>
      <c r="J12" s="43" t="s">
        <v>10</v>
      </c>
      <c r="K12" s="43" t="s">
        <v>356</v>
      </c>
      <c r="L12" s="45" t="s">
        <v>570</v>
      </c>
      <c r="M12" s="43" t="s">
        <v>305</v>
      </c>
      <c r="N12" s="46"/>
      <c r="O12" s="42"/>
      <c r="P12" s="42"/>
    </row>
    <row r="13" spans="1:16">
      <c r="A13" s="43">
        <f t="shared" si="0"/>
        <v>12</v>
      </c>
      <c r="C13" s="112" t="s">
        <v>609</v>
      </c>
      <c r="D13" s="122" t="s">
        <v>741</v>
      </c>
      <c r="E13" s="42" t="s">
        <v>742</v>
      </c>
      <c r="F13" s="43">
        <v>185</v>
      </c>
      <c r="G13" s="43">
        <v>1900</v>
      </c>
      <c r="H13" s="72">
        <v>1900</v>
      </c>
      <c r="I13" s="72" t="s">
        <v>59</v>
      </c>
      <c r="J13" s="72" t="s">
        <v>65</v>
      </c>
      <c r="K13" s="43" t="s">
        <v>356</v>
      </c>
      <c r="L13" s="45" t="s">
        <v>570</v>
      </c>
      <c r="M13" s="72" t="s">
        <v>108</v>
      </c>
      <c r="N13" s="76"/>
      <c r="O13" s="42"/>
      <c r="P13" s="42"/>
    </row>
    <row r="14" spans="1:16">
      <c r="A14" s="43">
        <f t="shared" si="0"/>
        <v>13</v>
      </c>
      <c r="C14" s="112" t="s">
        <v>609</v>
      </c>
      <c r="D14" s="76" t="s">
        <v>574</v>
      </c>
      <c r="E14" s="42"/>
      <c r="F14" s="43">
        <v>186</v>
      </c>
      <c r="G14" s="43">
        <v>1900</v>
      </c>
      <c r="H14" s="43"/>
      <c r="I14" s="43" t="s">
        <v>10</v>
      </c>
      <c r="J14" s="43" t="s">
        <v>10</v>
      </c>
      <c r="K14" s="43" t="s">
        <v>356</v>
      </c>
      <c r="L14" s="45" t="s">
        <v>570</v>
      </c>
      <c r="M14" s="43" t="s">
        <v>305</v>
      </c>
      <c r="N14" s="46" t="s">
        <v>573</v>
      </c>
      <c r="O14" s="42"/>
      <c r="P14" s="42"/>
    </row>
    <row r="15" spans="1:16">
      <c r="A15" s="43">
        <f t="shared" si="0"/>
        <v>14</v>
      </c>
      <c r="C15" s="76" t="s">
        <v>561</v>
      </c>
      <c r="D15" s="94" t="s">
        <v>562</v>
      </c>
      <c r="E15" s="94" t="s">
        <v>563</v>
      </c>
      <c r="F15" s="95" t="s">
        <v>41</v>
      </c>
      <c r="G15" s="4">
        <v>1901</v>
      </c>
      <c r="H15" s="4">
        <v>1902</v>
      </c>
      <c r="I15" s="4" t="s">
        <v>59</v>
      </c>
      <c r="J15" s="4" t="s">
        <v>65</v>
      </c>
      <c r="K15" s="4" t="s">
        <v>356</v>
      </c>
      <c r="L15" s="45" t="s">
        <v>610</v>
      </c>
      <c r="M15" s="4" t="s">
        <v>108</v>
      </c>
      <c r="N15" s="140" t="s">
        <v>717</v>
      </c>
      <c r="O15" s="78" t="s">
        <v>564</v>
      </c>
    </row>
    <row r="16" spans="1:16">
      <c r="A16" s="43">
        <f t="shared" si="0"/>
        <v>15</v>
      </c>
      <c r="C16" s="76" t="s">
        <v>561</v>
      </c>
      <c r="D16" s="94" t="s">
        <v>565</v>
      </c>
      <c r="E16" s="94" t="s">
        <v>566</v>
      </c>
      <c r="F16" s="95" t="s">
        <v>41</v>
      </c>
      <c r="G16" s="4">
        <v>1901</v>
      </c>
      <c r="I16" s="4" t="s">
        <v>59</v>
      </c>
      <c r="J16" s="4" t="s">
        <v>65</v>
      </c>
      <c r="K16" s="4" t="s">
        <v>356</v>
      </c>
      <c r="L16" s="45" t="s">
        <v>610</v>
      </c>
      <c r="M16" s="4" t="s">
        <v>108</v>
      </c>
      <c r="N16" s="140" t="s">
        <v>717</v>
      </c>
    </row>
    <row r="17" spans="1:16" s="109" customFormat="1">
      <c r="A17" s="43">
        <f>A16+1</f>
        <v>16</v>
      </c>
      <c r="B17" s="43"/>
      <c r="C17" s="109" t="s">
        <v>561</v>
      </c>
      <c r="D17" s="94" t="s">
        <v>599</v>
      </c>
      <c r="E17" s="94"/>
      <c r="F17" s="95" t="s">
        <v>41</v>
      </c>
      <c r="G17" s="4">
        <v>1901</v>
      </c>
      <c r="H17" s="4">
        <v>1902</v>
      </c>
      <c r="I17" s="4"/>
      <c r="J17" s="4" t="s">
        <v>65</v>
      </c>
      <c r="K17" s="4" t="s">
        <v>356</v>
      </c>
      <c r="L17" s="45" t="s">
        <v>610</v>
      </c>
      <c r="M17" s="4" t="s">
        <v>305</v>
      </c>
      <c r="N17" s="110"/>
      <c r="O17" s="110"/>
      <c r="P17" s="110"/>
    </row>
    <row r="18" spans="1:16" s="123" customFormat="1">
      <c r="A18" s="43">
        <f>A17+1</f>
        <v>17</v>
      </c>
      <c r="B18" s="43"/>
      <c r="C18" s="123" t="s">
        <v>561</v>
      </c>
      <c r="D18" s="94" t="s">
        <v>567</v>
      </c>
      <c r="E18" s="94" t="s">
        <v>568</v>
      </c>
      <c r="F18" s="95" t="s">
        <v>41</v>
      </c>
      <c r="G18" s="4">
        <v>1901</v>
      </c>
      <c r="I18" s="4" t="s">
        <v>59</v>
      </c>
      <c r="J18" s="4" t="s">
        <v>65</v>
      </c>
      <c r="K18" s="4" t="s">
        <v>356</v>
      </c>
      <c r="L18" s="45" t="s">
        <v>610</v>
      </c>
      <c r="M18" s="4" t="s">
        <v>108</v>
      </c>
      <c r="N18" s="140" t="s">
        <v>717</v>
      </c>
      <c r="O18" s="124"/>
      <c r="P18" s="124"/>
    </row>
    <row r="19" spans="1:16">
      <c r="A19" s="43">
        <f>A18+1</f>
        <v>18</v>
      </c>
      <c r="C19" s="122" t="s">
        <v>684</v>
      </c>
      <c r="D19" s="131" t="s">
        <v>687</v>
      </c>
      <c r="E19" s="94" t="s">
        <v>685</v>
      </c>
      <c r="F19" s="132" t="s">
        <v>686</v>
      </c>
      <c r="G19" s="4">
        <v>1901</v>
      </c>
      <c r="H19" s="76"/>
      <c r="I19" s="4" t="s">
        <v>59</v>
      </c>
      <c r="J19" s="4" t="s">
        <v>65</v>
      </c>
      <c r="K19" s="4" t="s">
        <v>356</v>
      </c>
      <c r="L19" s="45" t="s">
        <v>610</v>
      </c>
      <c r="M19" s="133" t="s">
        <v>108</v>
      </c>
    </row>
    <row r="21" spans="1:16" ht="12.75">
      <c r="D21" s="48" t="s">
        <v>126</v>
      </c>
      <c r="E21" s="49">
        <f>SUBTOTAL(3,D2:D19)</f>
        <v>18</v>
      </c>
    </row>
  </sheetData>
  <autoFilter ref="B1:O120"/>
  <hyperlinks>
    <hyperlink ref="D69" r:id="rId1" display="Christiania, Carl Johans Gade med Slottet.  Norge"/>
    <hyperlink ref="D62" r:id="rId2" display="Folgefonden i Hardanger.   Norge"/>
    <hyperlink ref="D70" r:id="rId3" display="Christiania, Carl Johans Gade med Slottet.  Norge"/>
    <hyperlink ref="D71" r:id="rId4" display="Christania, Carl Johans Gade fra Slottett.  Norge"/>
  </hyperlinks>
  <pageMargins left="0.7" right="0.7" top="0.78740157499999996" bottom="0.78740157499999996" header="0.3" footer="0.3"/>
  <pageSetup paperSize="9" orientation="landscape" r:id="rId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87"/>
  <sheetViews>
    <sheetView workbookViewId="0">
      <selection activeCell="Q8" sqref="Q8"/>
    </sheetView>
  </sheetViews>
  <sheetFormatPr baseColWidth="10" defaultColWidth="11.42578125" defaultRowHeight="12.75"/>
  <cols>
    <col min="1" max="1" width="11.42578125" style="77"/>
    <col min="2" max="2" width="7.42578125" style="39" customWidth="1"/>
    <col min="3" max="7" width="11.42578125" style="77"/>
    <col min="8" max="8" width="6.42578125" style="77" customWidth="1"/>
    <col min="9" max="9" width="11.42578125" style="77"/>
    <col min="10" max="10" width="6.85546875" style="51" customWidth="1"/>
    <col min="11" max="16384" width="11.42578125" style="77"/>
  </cols>
  <sheetData>
    <row r="1" spans="1:3">
      <c r="A1" s="40"/>
    </row>
    <row r="2" spans="1:3" ht="15.75">
      <c r="A2" s="107" t="s">
        <v>610</v>
      </c>
      <c r="B2" s="108" t="s">
        <v>611</v>
      </c>
      <c r="C2" s="67"/>
    </row>
    <row r="3" spans="1:3">
      <c r="A3" s="40"/>
    </row>
    <row r="4" spans="1:3">
      <c r="A4" s="40"/>
    </row>
    <row r="5" spans="1:3">
      <c r="A5" s="40"/>
    </row>
    <row r="6" spans="1:3">
      <c r="A6" s="40"/>
    </row>
    <row r="7" spans="1:3" ht="15.75">
      <c r="A7" s="107"/>
      <c r="B7" s="108"/>
    </row>
    <row r="8" spans="1:3">
      <c r="A8" s="40"/>
    </row>
    <row r="9" spans="1:3">
      <c r="A9" s="40"/>
    </row>
    <row r="10" spans="1:3">
      <c r="A10" s="40"/>
    </row>
    <row r="11" spans="1:3">
      <c r="A11" s="40"/>
    </row>
    <row r="12" spans="1:3">
      <c r="A12" s="40"/>
    </row>
    <row r="13" spans="1:3">
      <c r="A13" s="40"/>
    </row>
    <row r="14" spans="1:3">
      <c r="A14" s="40"/>
    </row>
    <row r="15" spans="1:3">
      <c r="A15" s="40"/>
    </row>
    <row r="16" spans="1:3">
      <c r="A16" s="40"/>
    </row>
    <row r="17" spans="1:1">
      <c r="A17" s="40"/>
    </row>
    <row r="18" spans="1:1">
      <c r="A18" s="40"/>
    </row>
    <row r="19" spans="1:1">
      <c r="A19" s="40"/>
    </row>
    <row r="20" spans="1:1">
      <c r="A20" s="40"/>
    </row>
    <row r="21" spans="1:1">
      <c r="A21" s="40"/>
    </row>
    <row r="22" spans="1:1">
      <c r="A22" s="40"/>
    </row>
    <row r="23" spans="1:1">
      <c r="A23" s="40"/>
    </row>
    <row r="24" spans="1:1">
      <c r="A24" s="40"/>
    </row>
    <row r="25" spans="1:1">
      <c r="A25" s="40"/>
    </row>
    <row r="26" spans="1:1">
      <c r="A26" s="40"/>
    </row>
    <row r="27" spans="1:1">
      <c r="A27" s="40"/>
    </row>
    <row r="28" spans="1:1">
      <c r="A28" s="40"/>
    </row>
    <row r="29" spans="1:1">
      <c r="A29" s="40"/>
    </row>
    <row r="30" spans="1:1">
      <c r="A30" s="40"/>
    </row>
    <row r="31" spans="1:1">
      <c r="A31" s="40"/>
    </row>
    <row r="32" spans="1:1">
      <c r="A32" s="40"/>
    </row>
    <row r="33" spans="1:1">
      <c r="A33" s="40"/>
    </row>
    <row r="34" spans="1:1">
      <c r="A34" s="40"/>
    </row>
    <row r="35" spans="1:1">
      <c r="A35" s="40"/>
    </row>
    <row r="36" spans="1:1">
      <c r="A36" s="40"/>
    </row>
    <row r="37" spans="1:1">
      <c r="A37" s="40"/>
    </row>
    <row r="38" spans="1:1">
      <c r="A38" s="40"/>
    </row>
    <row r="39" spans="1:1">
      <c r="A39" s="40"/>
    </row>
    <row r="40" spans="1:1">
      <c r="A40" s="40"/>
    </row>
    <row r="41" spans="1:1">
      <c r="A41" s="40"/>
    </row>
    <row r="42" spans="1:1">
      <c r="A42" s="40"/>
    </row>
    <row r="43" spans="1:1">
      <c r="A43" s="40"/>
    </row>
    <row r="44" spans="1:1">
      <c r="A44" s="40"/>
    </row>
    <row r="45" spans="1:1">
      <c r="A45" s="40"/>
    </row>
    <row r="46" spans="1:1">
      <c r="A46" s="40"/>
    </row>
    <row r="47" spans="1:1">
      <c r="A47" s="40"/>
    </row>
    <row r="48" spans="1:1">
      <c r="A48" s="40"/>
    </row>
    <row r="49" spans="1:1">
      <c r="A49" s="40"/>
    </row>
    <row r="50" spans="1:1">
      <c r="A50" s="40"/>
    </row>
    <row r="51" spans="1:1">
      <c r="A51" s="40"/>
    </row>
    <row r="52" spans="1:1">
      <c r="A52" s="40"/>
    </row>
    <row r="53" spans="1:1">
      <c r="A53" s="40"/>
    </row>
    <row r="54" spans="1:1">
      <c r="A54" s="40"/>
    </row>
    <row r="55" spans="1:1">
      <c r="A55" s="40"/>
    </row>
    <row r="56" spans="1:1">
      <c r="A56" s="40"/>
    </row>
    <row r="57" spans="1:1">
      <c r="A57" s="40"/>
    </row>
    <row r="58" spans="1:1">
      <c r="A58" s="40"/>
    </row>
    <row r="59" spans="1:1">
      <c r="A59" s="40"/>
    </row>
    <row r="60" spans="1:1">
      <c r="A60" s="40"/>
    </row>
    <row r="61" spans="1:1">
      <c r="A61" s="40"/>
    </row>
    <row r="62" spans="1:1">
      <c r="A62" s="40"/>
    </row>
    <row r="63" spans="1:1">
      <c r="A63" s="40"/>
    </row>
    <row r="64" spans="1:1">
      <c r="A64" s="40"/>
    </row>
    <row r="65" spans="1:1">
      <c r="A65" s="40"/>
    </row>
    <row r="66" spans="1:1">
      <c r="A66" s="40"/>
    </row>
    <row r="67" spans="1:1">
      <c r="A67" s="40"/>
    </row>
    <row r="68" spans="1:1">
      <c r="A68" s="40"/>
    </row>
    <row r="69" spans="1:1">
      <c r="A69" s="40"/>
    </row>
    <row r="70" spans="1:1">
      <c r="A70" s="40"/>
    </row>
    <row r="71" spans="1:1">
      <c r="A71" s="40"/>
    </row>
    <row r="72" spans="1:1">
      <c r="A72" s="40"/>
    </row>
    <row r="73" spans="1:1">
      <c r="A73" s="40"/>
    </row>
    <row r="74" spans="1:1">
      <c r="A74" s="40"/>
    </row>
    <row r="75" spans="1:1">
      <c r="A75" s="40"/>
    </row>
    <row r="76" spans="1:1">
      <c r="A76" s="40"/>
    </row>
    <row r="77" spans="1:1">
      <c r="A77" s="40"/>
    </row>
    <row r="78" spans="1:1">
      <c r="A78" s="40"/>
    </row>
    <row r="79" spans="1:1">
      <c r="A79" s="40"/>
    </row>
    <row r="80" spans="1:1">
      <c r="A80" s="40"/>
    </row>
    <row r="81" spans="1:1">
      <c r="A81" s="40"/>
    </row>
    <row r="82" spans="1:1">
      <c r="A82" s="40"/>
    </row>
    <row r="83" spans="1:1">
      <c r="A83" s="40"/>
    </row>
    <row r="84" spans="1:1">
      <c r="A84" s="40"/>
    </row>
    <row r="85" spans="1:1">
      <c r="A85" s="40"/>
    </row>
    <row r="86" spans="1:1">
      <c r="A86" s="40"/>
    </row>
    <row r="87" spans="1:1">
      <c r="A87" s="40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Om</vt:lpstr>
      <vt:lpstr>Oppdat</vt:lpstr>
      <vt:lpstr>Serier</vt:lpstr>
      <vt:lpstr>1 Axel E</vt:lpstr>
      <vt:lpstr>1 ill</vt:lpstr>
      <vt:lpstr>2 Granberg</vt:lpstr>
      <vt:lpstr>Gl L</vt:lpstr>
      <vt:lpstr>2 ill</vt:lpstr>
      <vt:lpstr>3 Div</vt:lpstr>
      <vt:lpstr>3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2023-11-30T08:03:35Z</cp:lastPrinted>
  <dcterms:created xsi:type="dcterms:W3CDTF">2001-05-27T10:53:55Z</dcterms:created>
  <dcterms:modified xsi:type="dcterms:W3CDTF">2026-03-30T09:22:37Z</dcterms:modified>
</cp:coreProperties>
</file>