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xWindow="240" yWindow="3510" windowWidth="15150" windowHeight="4530" tabRatio="599" firstSheet="1" activeTab="2"/>
  </bookViews>
  <sheets>
    <sheet name="Gl L" sheetId="19" state="hidden" r:id="rId1"/>
    <sheet name="Om" sheetId="53" r:id="rId2"/>
    <sheet name="Oppdat" sheetId="54" r:id="rId3"/>
    <sheet name="Typer" sheetId="55" r:id="rId4"/>
    <sheet name="Ser 1" sheetId="61" r:id="rId5"/>
    <sheet name="1 ill" sheetId="69" r:id="rId6"/>
    <sheet name="Ser 2" sheetId="63" r:id="rId7"/>
    <sheet name="2 ill" sheetId="68" r:id="rId8"/>
    <sheet name="Ser 3" sheetId="66" r:id="rId9"/>
    <sheet name="3 ill" sheetId="79" r:id="rId10"/>
    <sheet name="Ser 4" sheetId="78" r:id="rId11"/>
    <sheet name="4 ill" sheetId="67" r:id="rId12"/>
    <sheet name="Ser 5" sheetId="75" r:id="rId13"/>
    <sheet name="5 ill" sheetId="76" r:id="rId14"/>
    <sheet name="Ser 6" sheetId="62" r:id="rId15"/>
    <sheet name="6 ill" sheetId="77" r:id="rId16"/>
  </sheets>
  <definedNames>
    <definedName name="_xlnm._FilterDatabase" localSheetId="4" hidden="1">'Ser 1'!$C$1:$L$356</definedName>
    <definedName name="_xlnm._FilterDatabase" localSheetId="6" hidden="1">'Ser 2'!$C$1:$L$293</definedName>
    <definedName name="_xlnm._FilterDatabase" localSheetId="8" hidden="1">'Ser 3'!$C$1:$M$246</definedName>
    <definedName name="_xlnm._FilterDatabase" localSheetId="10" hidden="1">'Ser 4'!$C$1:$M$299</definedName>
    <definedName name="_xlnm._FilterDatabase" localSheetId="12" hidden="1">'Ser 5'!$C$1:$M$297</definedName>
    <definedName name="_xlnm._FilterDatabase" localSheetId="14" hidden="1">'Ser 6'!$C$1:$L$255</definedName>
  </definedNames>
  <calcPr calcId="125725"/>
</workbook>
</file>

<file path=xl/calcChain.xml><?xml version="1.0" encoding="utf-8"?>
<calcChain xmlns="http://schemas.openxmlformats.org/spreadsheetml/2006/main">
  <c r="A38" i="66"/>
  <c r="A37"/>
  <c r="A46" i="78"/>
  <c r="A45"/>
  <c r="A66" i="75"/>
  <c r="A65"/>
  <c r="B49" i="61" l="1"/>
  <c r="B48"/>
  <c r="B67" i="63"/>
  <c r="A68"/>
  <c r="A67"/>
  <c r="A52" i="75"/>
  <c r="A51"/>
  <c r="B62" i="63" l="1"/>
  <c r="B29"/>
  <c r="A30"/>
  <c r="A29"/>
  <c r="B19" l="1"/>
  <c r="B18"/>
  <c r="B17"/>
  <c r="B3" i="75" l="1"/>
  <c r="A3"/>
  <c r="B2" s="1"/>
  <c r="A4" l="1"/>
  <c r="E76" l="1"/>
  <c r="E98" i="78" l="1"/>
  <c r="D23" i="55" s="1"/>
  <c r="E45" i="66"/>
  <c r="D21" i="55" s="1"/>
  <c r="A3" i="78" l="1"/>
  <c r="A4" l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30" s="1"/>
  <c r="A31" s="1"/>
  <c r="A32" s="1"/>
  <c r="A33" s="1"/>
  <c r="A34" s="1"/>
  <c r="B45" i="62" l="1"/>
  <c r="B5"/>
  <c r="A35" i="78" l="1"/>
  <c r="A36" s="1"/>
  <c r="A37" s="1"/>
  <c r="A38" s="1"/>
  <c r="A39" s="1"/>
  <c r="A40" s="1"/>
  <c r="A41" s="1"/>
  <c r="A42" s="1"/>
  <c r="A65" i="62"/>
  <c r="A61"/>
  <c r="A60"/>
  <c r="A43" i="78" l="1"/>
  <c r="A44" s="1"/>
  <c r="A47" s="1"/>
  <c r="A48" s="1"/>
  <c r="A49" s="1"/>
  <c r="A50" s="1"/>
  <c r="B5" i="63"/>
  <c r="D27" i="55"/>
  <c r="A3" i="63"/>
  <c r="A4" s="1"/>
  <c r="A5" s="1"/>
  <c r="A7" s="1"/>
  <c r="A8" s="1"/>
  <c r="A9" s="1"/>
  <c r="A10" s="1"/>
  <c r="A11" s="1"/>
  <c r="A12" s="1"/>
  <c r="A13" s="1"/>
  <c r="A14" s="1"/>
  <c r="B16" s="1"/>
  <c r="E155" i="61"/>
  <c r="A53" i="78" l="1"/>
  <c r="A51"/>
  <c r="A52" s="1"/>
  <c r="B6" i="63"/>
  <c r="A15"/>
  <c r="A16" s="1"/>
  <c r="A17" s="1"/>
  <c r="B15"/>
  <c r="A56" i="78" l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54"/>
  <c r="A55" s="1"/>
  <c r="A18" i="63"/>
  <c r="A19" s="1"/>
  <c r="A20" s="1"/>
  <c r="A21" s="1"/>
  <c r="A22" s="1"/>
  <c r="A23" s="1"/>
  <c r="A24" s="1"/>
  <c r="A25" s="1"/>
  <c r="A26" s="1"/>
  <c r="B14"/>
  <c r="A76" i="78" l="1"/>
  <c r="A77" s="1"/>
  <c r="A78" s="1"/>
  <c r="A79" s="1"/>
  <c r="A80" s="1"/>
  <c r="A81" s="1"/>
  <c r="A82" s="1"/>
  <c r="A83" s="1"/>
  <c r="A84" s="1"/>
  <c r="A85" s="1"/>
  <c r="A87" s="1"/>
  <c r="A88" s="1"/>
  <c r="A89" s="1"/>
  <c r="A90" s="1"/>
  <c r="A91" s="1"/>
  <c r="A92" s="1"/>
  <c r="A93" s="1"/>
  <c r="A94" s="1"/>
  <c r="A95" s="1"/>
  <c r="A96" s="1"/>
  <c r="B22" i="63"/>
  <c r="B21"/>
  <c r="B77" i="78" l="1"/>
  <c r="B78"/>
  <c r="B23" i="63"/>
  <c r="B25"/>
  <c r="B20"/>
  <c r="B26"/>
  <c r="D2" i="55"/>
  <c r="E67" i="62"/>
  <c r="D33" i="55" s="1"/>
  <c r="A3" i="62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5" s="1"/>
  <c r="A46" s="1"/>
  <c r="A27" i="63" l="1"/>
  <c r="B24"/>
  <c r="A47" i="62"/>
  <c r="A48" s="1"/>
  <c r="A3" i="61"/>
  <c r="A4" s="1"/>
  <c r="A5" s="1"/>
  <c r="A6" s="1"/>
  <c r="A7" s="1"/>
  <c r="A8" s="1"/>
  <c r="A9" s="1"/>
  <c r="A10" s="1"/>
  <c r="A11" s="1"/>
  <c r="A12" s="1"/>
  <c r="A13" s="1"/>
  <c r="A14" s="1"/>
  <c r="A16" s="1"/>
  <c r="A28" i="63" l="1"/>
  <c r="B30"/>
  <c r="B28"/>
  <c r="A49" i="62"/>
  <c r="A31" i="63" l="1"/>
  <c r="A32" s="1"/>
  <c r="A33" s="1"/>
  <c r="A34" s="1"/>
  <c r="B27"/>
  <c r="A50" i="62"/>
  <c r="D1" i="19"/>
  <c r="E1"/>
  <c r="F1"/>
  <c r="G1" s="1"/>
  <c r="H1" s="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B35" i="63" l="1"/>
  <c r="A35"/>
  <c r="A36" s="1"/>
  <c r="A37" s="1"/>
  <c r="B39" s="1"/>
  <c r="B32"/>
  <c r="B33"/>
  <c r="A51" i="62"/>
  <c r="A52" s="1"/>
  <c r="A38" i="63" l="1"/>
  <c r="A39" s="1"/>
  <c r="A40" s="1"/>
  <c r="A41" s="1"/>
  <c r="A42" s="1"/>
  <c r="A43" s="1"/>
  <c r="B46" s="1"/>
  <c r="B34"/>
  <c r="B31"/>
  <c r="A53" i="62"/>
  <c r="A54" s="1"/>
  <c r="A55" s="1"/>
  <c r="A56" s="1"/>
  <c r="A57" s="1"/>
  <c r="A59" s="1"/>
  <c r="A62" s="1"/>
  <c r="B63" s="1"/>
  <c r="A44" i="63" l="1"/>
  <c r="A45" s="1"/>
  <c r="A46" s="1"/>
  <c r="A47" s="1"/>
  <c r="B45"/>
  <c r="B38"/>
  <c r="B44"/>
  <c r="A63" i="62"/>
  <c r="A64" s="1"/>
  <c r="B49" i="63" l="1"/>
  <c r="A48"/>
  <c r="A49" s="1"/>
  <c r="A50" s="1"/>
  <c r="A51" s="1"/>
  <c r="A52" s="1"/>
  <c r="A53" s="1"/>
  <c r="B37"/>
  <c r="B43"/>
  <c r="B62" i="62"/>
  <c r="B56" i="63" l="1"/>
  <c r="B57"/>
  <c r="B54"/>
  <c r="A54"/>
  <c r="A55" s="1"/>
  <c r="A56" s="1"/>
  <c r="A57" s="1"/>
  <c r="A59" s="1"/>
  <c r="B61" s="1"/>
  <c r="B48"/>
  <c r="A60" l="1"/>
  <c r="A61" s="1"/>
  <c r="A62" s="1"/>
  <c r="B60"/>
  <c r="B47"/>
  <c r="A63" l="1"/>
  <c r="B66" s="1"/>
  <c r="B59"/>
  <c r="B51"/>
  <c r="B64" l="1"/>
  <c r="A64"/>
  <c r="A65" s="1"/>
  <c r="B50"/>
  <c r="A66" l="1"/>
  <c r="A69" s="1"/>
  <c r="A70" s="1"/>
  <c r="B65" s="1"/>
  <c r="B70"/>
  <c r="E92"/>
  <c r="D18" i="55" s="1"/>
  <c r="D38" s="1"/>
  <c r="B63" i="63"/>
  <c r="A71"/>
  <c r="B73" s="1"/>
  <c r="B55"/>
  <c r="A72" l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B74"/>
  <c r="B75"/>
  <c r="B72"/>
  <c r="B53"/>
  <c r="B71" l="1"/>
  <c r="B80" l="1"/>
  <c r="B81"/>
  <c r="B79" l="1"/>
  <c r="A86"/>
  <c r="A87" s="1"/>
  <c r="A88" s="1"/>
  <c r="A89" s="1"/>
  <c r="A90" s="1"/>
  <c r="A4" i="66" s="1"/>
  <c r="A5" l="1"/>
  <c r="A6" s="1"/>
  <c r="A7" l="1"/>
  <c r="A8" s="1"/>
  <c r="A9" s="1"/>
  <c r="A10" s="1"/>
  <c r="A11" s="1"/>
  <c r="A12" s="1"/>
  <c r="B16"/>
  <c r="A13" l="1"/>
  <c r="A14" s="1"/>
  <c r="A15" s="1"/>
  <c r="A16" s="1"/>
  <c r="A17" l="1"/>
  <c r="B6"/>
  <c r="A18" l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9" s="1"/>
  <c r="A40" s="1"/>
  <c r="A41" l="1"/>
  <c r="A42" s="1"/>
  <c r="A43" s="1"/>
  <c r="A17" i="61"/>
  <c r="A18" s="1"/>
  <c r="B20" l="1"/>
  <c r="B19"/>
  <c r="A19"/>
  <c r="A20" l="1"/>
  <c r="A21" s="1"/>
  <c r="B18"/>
  <c r="A22" l="1"/>
  <c r="B22"/>
  <c r="B23"/>
  <c r="B21" l="1"/>
  <c r="A23"/>
  <c r="A24" s="1"/>
  <c r="A25" l="1"/>
  <c r="B25"/>
  <c r="A26" l="1"/>
  <c r="A27" s="1"/>
  <c r="A28" s="1"/>
  <c r="A29" s="1"/>
  <c r="B24"/>
  <c r="A30" l="1"/>
  <c r="B30"/>
  <c r="B29" l="1"/>
  <c r="A31"/>
  <c r="A32" l="1"/>
  <c r="B32"/>
  <c r="A33" l="1"/>
  <c r="B31"/>
  <c r="A34" l="1"/>
  <c r="B34"/>
  <c r="B35"/>
  <c r="B33" l="1"/>
  <c r="A35"/>
  <c r="A36" s="1"/>
  <c r="B38" l="1"/>
  <c r="B37"/>
  <c r="A37"/>
  <c r="A38" l="1"/>
  <c r="A39" s="1"/>
  <c r="B36"/>
  <c r="A40" l="1"/>
  <c r="B40"/>
  <c r="A41" l="1"/>
  <c r="B39"/>
  <c r="A42" l="1"/>
  <c r="B42"/>
  <c r="B41" l="1"/>
  <c r="A43"/>
  <c r="A44" s="1"/>
  <c r="A46" s="1"/>
  <c r="A47" s="1"/>
  <c r="A48" s="1"/>
  <c r="A49" s="1"/>
  <c r="A50" s="1"/>
  <c r="A51" s="1"/>
  <c r="A52" s="1"/>
  <c r="A82" s="1"/>
  <c r="A83" s="1"/>
  <c r="A84" s="1"/>
  <c r="A85" s="1"/>
  <c r="A86" s="1"/>
  <c r="A54" l="1"/>
  <c r="B56" l="1"/>
  <c r="B55"/>
  <c r="A55"/>
  <c r="B57"/>
  <c r="A56" l="1"/>
  <c r="A57" s="1"/>
  <c r="A58" s="1"/>
  <c r="A59" s="1"/>
  <c r="A60" s="1"/>
  <c r="B54"/>
  <c r="B61" l="1"/>
  <c r="A61"/>
  <c r="A62" l="1"/>
  <c r="B60"/>
  <c r="B64" l="1"/>
  <c r="B63"/>
  <c r="A63"/>
  <c r="A64" l="1"/>
  <c r="A65" s="1"/>
  <c r="A66" s="1"/>
  <c r="A67" s="1"/>
  <c r="A68" s="1"/>
  <c r="A69" s="1"/>
  <c r="B62"/>
  <c r="B71" l="1"/>
  <c r="B70"/>
  <c r="A70"/>
  <c r="B69" l="1"/>
  <c r="A71"/>
  <c r="A72" s="1"/>
  <c r="B73" l="1"/>
  <c r="A73"/>
  <c r="A74" l="1"/>
  <c r="B72"/>
  <c r="B75" l="1"/>
  <c r="A75"/>
  <c r="A76" l="1"/>
  <c r="B74"/>
  <c r="B79" l="1"/>
  <c r="B77"/>
  <c r="B80"/>
  <c r="A77"/>
  <c r="B78"/>
  <c r="A78" l="1"/>
  <c r="A79" s="1"/>
  <c r="A80" s="1"/>
  <c r="B76"/>
  <c r="A88" l="1"/>
  <c r="A89" s="1"/>
  <c r="A90" s="1"/>
  <c r="A91" s="1"/>
  <c r="A92" s="1"/>
  <c r="A93" s="1"/>
  <c r="A95" s="1"/>
  <c r="A96" s="1"/>
  <c r="A97" s="1"/>
  <c r="A5" i="75"/>
  <c r="A98" i="61" l="1"/>
  <c r="A99" s="1"/>
  <c r="A100" s="1"/>
  <c r="A101" s="1"/>
  <c r="A102" s="1"/>
  <c r="A103" s="1"/>
  <c r="A105" s="1"/>
  <c r="B5" i="75"/>
  <c r="A6"/>
  <c r="A7" s="1"/>
  <c r="A8" s="1"/>
  <c r="B4"/>
  <c r="A9" l="1"/>
  <c r="B9"/>
  <c r="B128" i="61" l="1"/>
  <c r="B106"/>
  <c r="A106"/>
  <c r="A107" s="1"/>
  <c r="A10" i="75"/>
  <c r="B8"/>
  <c r="B105" i="61" l="1"/>
  <c r="A108"/>
  <c r="B136"/>
  <c r="A11" i="75"/>
  <c r="B11"/>
  <c r="B139" i="61" l="1"/>
  <c r="A109"/>
  <c r="B109"/>
  <c r="B10" i="75"/>
  <c r="A12"/>
  <c r="A13" s="1"/>
  <c r="B108" i="61" l="1"/>
  <c r="A110"/>
  <c r="A14" i="75"/>
  <c r="B14"/>
  <c r="B111" i="61" l="1"/>
  <c r="A111"/>
  <c r="B132"/>
  <c r="B13" i="75"/>
  <c r="A15"/>
  <c r="B110" i="61" l="1"/>
  <c r="A112"/>
  <c r="A16" i="75"/>
  <c r="B16"/>
  <c r="B134" i="61" l="1"/>
  <c r="A113"/>
  <c r="B15" i="75"/>
  <c r="A17"/>
  <c r="B131" i="61" l="1"/>
  <c r="A114"/>
  <c r="A115" s="1"/>
  <c r="A18" i="75"/>
  <c r="B18"/>
  <c r="B117" i="61" l="1"/>
  <c r="A116"/>
  <c r="B135"/>
  <c r="B116"/>
  <c r="B17" i="75"/>
  <c r="A19"/>
  <c r="A117" i="61" l="1"/>
  <c r="A118" s="1"/>
  <c r="B115"/>
  <c r="A20" i="75"/>
  <c r="B20"/>
  <c r="A119" i="61" l="1"/>
  <c r="B119"/>
  <c r="B133"/>
  <c r="A21" i="75"/>
  <c r="A22" s="1"/>
  <c r="B19"/>
  <c r="B23" l="1"/>
  <c r="A23"/>
  <c r="A120" i="61"/>
  <c r="B118"/>
  <c r="A24" i="75" l="1"/>
  <c r="A25" s="1"/>
  <c r="B22"/>
  <c r="A121" i="61"/>
  <c r="B129"/>
  <c r="B26" i="75" l="1"/>
  <c r="A26"/>
  <c r="A122" i="61"/>
  <c r="B130"/>
  <c r="B122"/>
  <c r="A27" i="75" l="1"/>
  <c r="A29" s="1"/>
  <c r="A30" s="1"/>
  <c r="A31" s="1"/>
  <c r="A32" s="1"/>
  <c r="A34" s="1"/>
  <c r="A35" s="1"/>
  <c r="A36" s="1"/>
  <c r="A37" s="1"/>
  <c r="A38" s="1"/>
  <c r="A39" s="1"/>
  <c r="A40" s="1"/>
  <c r="A41" s="1"/>
  <c r="A42" s="1"/>
  <c r="A43" s="1"/>
  <c r="A45" s="1"/>
  <c r="B25"/>
  <c r="B121" i="61"/>
  <c r="A123"/>
  <c r="A46" i="75" l="1"/>
  <c r="B46"/>
  <c r="B124" i="61"/>
  <c r="A124"/>
  <c r="B137"/>
  <c r="B45" i="75" l="1"/>
  <c r="A47"/>
  <c r="A49" s="1"/>
  <c r="A50" s="1"/>
  <c r="B123" i="61"/>
  <c r="A125"/>
  <c r="B72" i="75" l="1"/>
  <c r="A53"/>
  <c r="A54" s="1"/>
  <c r="A55" s="1"/>
  <c r="A56" s="1"/>
  <c r="B63" s="1"/>
  <c r="B126" i="61"/>
  <c r="B138"/>
  <c r="A126"/>
  <c r="A57" i="75" l="1"/>
  <c r="A58" s="1"/>
  <c r="A59" s="1"/>
  <c r="A60" s="1"/>
  <c r="A61" s="1"/>
  <c r="A62" s="1"/>
  <c r="A63" s="1"/>
  <c r="A64" s="1"/>
  <c r="A67" s="1"/>
  <c r="A68" s="1"/>
  <c r="A69" s="1"/>
  <c r="A70" s="1"/>
  <c r="A71" s="1"/>
  <c r="A72" s="1"/>
  <c r="A128" i="61"/>
  <c r="A129" s="1"/>
  <c r="A130" s="1"/>
  <c r="A131" s="1"/>
  <c r="A132" s="1"/>
  <c r="A133" s="1"/>
  <c r="A134" s="1"/>
  <c r="A135" s="1"/>
  <c r="A136" s="1"/>
  <c r="A137" s="1"/>
  <c r="A138" s="1"/>
  <c r="A139" s="1"/>
  <c r="A141" s="1"/>
  <c r="A142" s="1"/>
  <c r="A143" s="1"/>
  <c r="A144" s="1"/>
  <c r="A145" s="1"/>
  <c r="A146" s="1"/>
  <c r="A147" s="1"/>
  <c r="A148" s="1"/>
  <c r="A149" s="1"/>
  <c r="B125"/>
  <c r="B56" i="75" l="1"/>
  <c r="B150" i="61"/>
  <c r="A150"/>
  <c r="A73" i="75"/>
  <c r="A74" s="1"/>
  <c r="B49"/>
  <c r="A151" i="61" l="1"/>
  <c r="A152" s="1"/>
  <c r="A153" s="1"/>
  <c r="B149"/>
</calcChain>
</file>

<file path=xl/comments1.xml><?xml version="1.0" encoding="utf-8"?>
<comments xmlns="http://schemas.openxmlformats.org/spreadsheetml/2006/main">
  <authors>
    <author>Bruker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Kopier inn tall fra Typer</t>
        </r>
      </text>
    </comment>
  </commentList>
</comments>
</file>

<file path=xl/comments2.xml><?xml version="1.0" encoding="utf-8"?>
<comments xmlns="http://schemas.openxmlformats.org/spreadsheetml/2006/main">
  <authors>
    <author>Bruker</author>
  </authors>
  <commentList>
    <comment ref="H3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Themistokles von Eckenbrecher</t>
        </r>
      </text>
    </comment>
  </commentList>
</comments>
</file>

<file path=xl/comments3.xml><?xml version="1.0" encoding="utf-8"?>
<comments xmlns="http://schemas.openxmlformats.org/spreadsheetml/2006/main">
  <authors>
    <author>Bruker</author>
  </authors>
  <commentList>
    <comment ref="M2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Themistokles von Eckenbrecher</t>
        </r>
      </text>
    </comment>
    <comment ref="M16" authorId="0">
      <text>
        <r>
          <rPr>
            <b/>
            <sz val="9"/>
            <color rgb="FF000000"/>
            <rFont val="Tahoma"/>
            <family val="2"/>
          </rPr>
          <t>Bruker: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Hans Beat Wieland, f. i Sveits 1867</t>
        </r>
      </text>
    </comment>
  </commentList>
</comments>
</file>

<file path=xl/comments4.xml><?xml version="1.0" encoding="utf-8"?>
<comments xmlns="http://schemas.openxmlformats.org/spreadsheetml/2006/main">
  <authors>
    <author>Bruker</author>
    <author>Magne</author>
  </authors>
  <commentList>
    <comment ref="C25" authorId="0">
      <text>
        <r>
          <rPr>
            <b/>
            <sz val="9"/>
            <color rgb="FF000000"/>
            <rFont val="Tahoma"/>
            <family val="2"/>
          </rPr>
          <t>Bruker: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Kunstverlag Rehn &amp; Linzen, Kassel</t>
        </r>
      </text>
    </comment>
    <comment ref="M25" authorId="1">
      <text>
        <r>
          <rPr>
            <b/>
            <sz val="9"/>
            <color rgb="FF000000"/>
            <rFont val="Tahoma"/>
            <family val="2"/>
          </rPr>
          <t>Magne: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Norwegische Landschaften</t>
        </r>
      </text>
    </comment>
    <comment ref="C33" authorId="0">
      <text>
        <r>
          <rPr>
            <b/>
            <sz val="9"/>
            <color rgb="FF000000"/>
            <rFont val="Tahoma"/>
            <family val="2"/>
          </rPr>
          <t>Bruker: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Kunstverlag Rehn &amp; Linzen, Kassel</t>
        </r>
      </text>
    </comment>
    <comment ref="M33" authorId="1">
      <text>
        <r>
          <rPr>
            <b/>
            <sz val="9"/>
            <color rgb="FF000000"/>
            <rFont val="Tahoma"/>
            <family val="2"/>
          </rPr>
          <t>Magne: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Norwegische Landschaften</t>
        </r>
      </text>
    </comment>
    <comment ref="M40" authorId="1">
      <text>
        <r>
          <rPr>
            <b/>
            <sz val="9"/>
            <color indexed="81"/>
            <rFont val="Tahoma"/>
            <family val="2"/>
          </rPr>
          <t>Magne:</t>
        </r>
        <r>
          <rPr>
            <sz val="9"/>
            <color indexed="81"/>
            <rFont val="Tahoma"/>
            <family val="2"/>
          </rPr>
          <t xml:space="preserve">
Norwegian Scenes</t>
        </r>
      </text>
    </comment>
    <comment ref="M43" authorId="1">
      <text>
        <r>
          <rPr>
            <b/>
            <sz val="9"/>
            <color indexed="81"/>
            <rFont val="Tahoma"/>
            <family val="2"/>
          </rPr>
          <t>Magne:</t>
        </r>
        <r>
          <rPr>
            <sz val="9"/>
            <color indexed="81"/>
            <rFont val="Tahoma"/>
            <family val="2"/>
          </rPr>
          <t xml:space="preserve">
Norwegian Scenes</t>
        </r>
      </text>
    </comment>
  </commentList>
</comments>
</file>

<file path=xl/comments5.xml><?xml version="1.0" encoding="utf-8"?>
<comments xmlns="http://schemas.openxmlformats.org/spreadsheetml/2006/main">
  <authors>
    <author>Bruker</author>
  </authors>
  <commentList>
    <comment ref="D2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BATEAU DE FOIN (NORVEGE OCCIDENTALE) – HEUBOOT. HAY-TIME IN NORWAY. BEERNEM
Bateau de peche norvegien – Norwegischer Fischerboot – Norwegian Fisherboat
</t>
        </r>
      </text>
    </comment>
  </commentList>
</comments>
</file>

<file path=xl/comments6.xml><?xml version="1.0" encoding="utf-8"?>
<comments xmlns="http://schemas.openxmlformats.org/spreadsheetml/2006/main">
  <authors>
    <author>Bruker</author>
  </authors>
  <commentList>
    <comment ref="D11" authorId="0">
      <text>
        <r>
          <rPr>
            <b/>
            <sz val="9"/>
            <color rgb="FF000000"/>
            <rFont val="Tahoma"/>
            <family val="2"/>
          </rPr>
          <t>Bruker: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Chocolat Lombart. Les merveilles de la Nature
</t>
        </r>
        <r>
          <rPr>
            <sz val="9"/>
            <color rgb="FF000000"/>
            <rFont val="Tahoma"/>
            <family val="2"/>
          </rPr>
          <t xml:space="preserve">Le Cap Nord &amp; Le Soleil de Minuit (Norvège)
</t>
        </r>
        <r>
          <rPr>
            <sz val="9"/>
            <color rgb="FF000000"/>
            <rFont val="Tahoma"/>
            <family val="2"/>
          </rPr>
          <t>Costumes Norwegiens</t>
        </r>
      </text>
    </comment>
    <comment ref="O31" authorId="0">
      <text>
        <r>
          <rPr>
            <b/>
            <sz val="9"/>
            <color rgb="FF000000"/>
            <rFont val="Tahoma"/>
            <family val="2"/>
          </rPr>
          <t>Bruker: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Società Italiana di
</t>
        </r>
        <r>
          <rPr>
            <sz val="9"/>
            <color rgb="FF000000"/>
            <rFont val="Tahoma"/>
            <family val="2"/>
          </rPr>
          <t xml:space="preserve">Servizi Marittimi
</t>
        </r>
        <r>
          <rPr>
            <sz val="9"/>
            <color rgb="FF000000"/>
            <rFont val="Tahoma"/>
            <family val="2"/>
          </rPr>
          <t xml:space="preserve">Croceiere Turistiche di Lusso
</t>
        </r>
        <r>
          <rPr>
            <sz val="9"/>
            <color rgb="FF000000"/>
            <rFont val="Tahoma"/>
            <family val="2"/>
          </rPr>
          <t xml:space="preserve">col P.fo "Neptunia"
</t>
        </r>
        <r>
          <rPr>
            <sz val="9"/>
            <color rgb="FF000000"/>
            <rFont val="Tahoma"/>
            <family val="2"/>
          </rPr>
          <t>15.000 Tonn - 2 Eliche</t>
        </r>
      </text>
    </comment>
    <comment ref="O32" authorId="0">
      <text>
        <r>
          <rPr>
            <b/>
            <sz val="9"/>
            <color rgb="FF000000"/>
            <rFont val="Tahoma"/>
            <family val="2"/>
          </rPr>
          <t>Bruker: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Società Italiana di
</t>
        </r>
        <r>
          <rPr>
            <sz val="9"/>
            <color rgb="FF000000"/>
            <rFont val="Tahoma"/>
            <family val="2"/>
          </rPr>
          <t xml:space="preserve">Servizi Marittimi
</t>
        </r>
        <r>
          <rPr>
            <sz val="9"/>
            <color rgb="FF000000"/>
            <rFont val="Tahoma"/>
            <family val="2"/>
          </rPr>
          <t xml:space="preserve">Croceiere Turistiche di Lusso
</t>
        </r>
        <r>
          <rPr>
            <sz val="9"/>
            <color rgb="FF000000"/>
            <rFont val="Tahoma"/>
            <family val="2"/>
          </rPr>
          <t xml:space="preserve">col P.fo "Neptunia"
</t>
        </r>
        <r>
          <rPr>
            <sz val="9"/>
            <color rgb="FF000000"/>
            <rFont val="Tahoma"/>
            <family val="2"/>
          </rPr>
          <t>15.000 Tonn - 2 Eliche</t>
        </r>
      </text>
    </comment>
    <comment ref="O33" authorId="0">
      <text>
        <r>
          <rPr>
            <b/>
            <sz val="9"/>
            <color rgb="FF000000"/>
            <rFont val="Tahoma"/>
            <family val="2"/>
          </rPr>
          <t>Bruker: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Società Italiana di
</t>
        </r>
        <r>
          <rPr>
            <sz val="9"/>
            <color rgb="FF000000"/>
            <rFont val="Tahoma"/>
            <family val="2"/>
          </rPr>
          <t xml:space="preserve">Servizi Marittimi
</t>
        </r>
        <r>
          <rPr>
            <sz val="9"/>
            <color rgb="FF000000"/>
            <rFont val="Tahoma"/>
            <family val="2"/>
          </rPr>
          <t xml:space="preserve">Croceiere Turistiche di Lusso
</t>
        </r>
        <r>
          <rPr>
            <sz val="9"/>
            <color rgb="FF000000"/>
            <rFont val="Tahoma"/>
            <family val="2"/>
          </rPr>
          <t xml:space="preserve">col P.fo "Neptunia"
</t>
        </r>
        <r>
          <rPr>
            <sz val="9"/>
            <color rgb="FF000000"/>
            <rFont val="Tahoma"/>
            <family val="2"/>
          </rPr>
          <t>15.000 Tonn - 2 Eliche</t>
        </r>
      </text>
    </comment>
    <comment ref="O34" authorId="0">
      <text>
        <r>
          <rPr>
            <b/>
            <sz val="9"/>
            <color rgb="FF000000"/>
            <rFont val="Tahoma"/>
            <family val="2"/>
          </rPr>
          <t>Bruker: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Società Italiana di
</t>
        </r>
        <r>
          <rPr>
            <sz val="9"/>
            <color rgb="FF000000"/>
            <rFont val="Tahoma"/>
            <family val="2"/>
          </rPr>
          <t xml:space="preserve">Servizi Marittimi
</t>
        </r>
        <r>
          <rPr>
            <sz val="9"/>
            <color rgb="FF000000"/>
            <rFont val="Tahoma"/>
            <family val="2"/>
          </rPr>
          <t xml:space="preserve">Croceiere Turistiche di Lusso
</t>
        </r>
        <r>
          <rPr>
            <sz val="9"/>
            <color rgb="FF000000"/>
            <rFont val="Tahoma"/>
            <family val="2"/>
          </rPr>
          <t xml:space="preserve">col P.fo "Neptunia"
</t>
        </r>
        <r>
          <rPr>
            <sz val="9"/>
            <color rgb="FF000000"/>
            <rFont val="Tahoma"/>
            <family val="2"/>
          </rPr>
          <t>15.000 Tonn - 2 Eliche</t>
        </r>
      </text>
    </comment>
    <comment ref="O41" authorId="0">
      <text>
        <r>
          <rPr>
            <b/>
            <sz val="9"/>
            <color rgb="FF000000"/>
            <rFont val="Tahoma"/>
            <family val="2"/>
          </rPr>
          <t>Bruker: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nach Orig. Marinemaler R.Schmidt-Hamburg, Laboe bei Kiel</t>
        </r>
      </text>
    </comment>
    <comment ref="O42" authorId="0">
      <text>
        <r>
          <rPr>
            <b/>
            <sz val="9"/>
            <color rgb="FF000000"/>
            <rFont val="Tahoma"/>
            <family val="2"/>
          </rPr>
          <t>Bruker: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nach Orig. Marinemaler R.Schmidt-Hamburg, Laboe bei Kiel</t>
        </r>
      </text>
    </comment>
  </commentList>
</comments>
</file>

<file path=xl/comments7.xml><?xml version="1.0" encoding="utf-8"?>
<comments xmlns="http://schemas.openxmlformats.org/spreadsheetml/2006/main">
  <authors>
    <author>Bruker</author>
    <author>Magne</author>
  </authors>
  <commentList>
    <comment ref="M2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Lady Mary Long</t>
        </r>
      </text>
    </comment>
    <comment ref="M62" authorId="1">
      <text>
        <r>
          <rPr>
            <b/>
            <sz val="9"/>
            <color indexed="81"/>
            <rFont val="Tahoma"/>
            <family val="2"/>
          </rPr>
          <t>Magne:</t>
        </r>
        <r>
          <rPr>
            <sz val="9"/>
            <color indexed="81"/>
            <rFont val="Tahoma"/>
            <family val="2"/>
          </rPr>
          <t xml:space="preserve">
I samme serie er det 9 hollandske kort også. </t>
        </r>
      </text>
    </comment>
  </commentList>
</comments>
</file>

<file path=xl/sharedStrings.xml><?xml version="1.0" encoding="utf-8"?>
<sst xmlns="http://schemas.openxmlformats.org/spreadsheetml/2006/main" count="5093" uniqueCount="1260">
  <si>
    <t>Glamour mankolister</t>
  </si>
  <si>
    <t>American girl</t>
  </si>
  <si>
    <t>Spring song, Anticipating, A passing shadow, Little lady Demure, A mischiefmaker, Yesterday</t>
  </si>
  <si>
    <t>Er dette manglende 101-ere?</t>
  </si>
  <si>
    <t>200 And yet her eyes, 201 Roses, 301 Sweetheart asleep</t>
  </si>
  <si>
    <t>386 Speak!, 405 He won't bite, 406 Refreshments</t>
  </si>
  <si>
    <r>
      <t>410 Maid at arms,</t>
    </r>
    <r>
      <rPr>
        <b/>
        <i/>
        <sz val="9"/>
        <rFont val="Arial"/>
        <family val="2"/>
      </rPr>
      <t xml:space="preserve"> </t>
    </r>
    <r>
      <rPr>
        <sz val="9"/>
        <rFont val="Arial"/>
        <family val="2"/>
      </rPr>
      <t>422 Courting Attention, 600 Winter sport</t>
    </r>
  </si>
  <si>
    <t>612 Tea time, 615 June</t>
  </si>
  <si>
    <r>
      <t xml:space="preserve">Little lady Demure, </t>
    </r>
    <r>
      <rPr>
        <sz val="9"/>
        <rFont val="Arial"/>
        <family val="2"/>
      </rPr>
      <t>Nocturne, Spring song</t>
    </r>
  </si>
  <si>
    <t>An old song, Lost?, The bride, The debutant</t>
  </si>
  <si>
    <t xml:space="preserve"> </t>
  </si>
  <si>
    <t>F. Earl Christy - MANGLER</t>
  </si>
  <si>
    <t>366 The message of love, 367 The day's work, 368 A finishing touch, 431 A message of love, 433 Always winning, 618 The girl I like, 621 The girl I like to flirt with</t>
  </si>
  <si>
    <t>Love, A Sandwitch, Be with you in a minute, Always winning, Love dreams, Lovingly yours, Swimming</t>
  </si>
  <si>
    <t>622 The girl I like to play with, 624 By appointment, 627 A sandwitch, 628 With fond love, 942 Protected, 943 Someone is thinking of you, 944 Are you there?</t>
  </si>
  <si>
    <t>946 Worth waiting for, 947 Not forgotten, 2106 On the bridal path, 2107 Tender memories, 2109 Nearest her heart</t>
  </si>
  <si>
    <t>2106, 2107, 2109</t>
  </si>
  <si>
    <t>Finnes i flere ulike motiv 40-45 og 50-55</t>
  </si>
  <si>
    <t>602 A Christmas him, 604 Snow birds, 605 A Christmas belle</t>
  </si>
  <si>
    <t>Tomorrow, Winter whispers</t>
  </si>
  <si>
    <t>2041 A fair exhibitor, 2069 Paddling their own canoe, 2086 The pink of perfection, 2087 He won't bite, 2088 Following the race, 2089 The rose</t>
  </si>
  <si>
    <t>Har: 225</t>
  </si>
  <si>
    <t>Mangler 51 (basert på ufullst. katalog)</t>
  </si>
  <si>
    <t>Samler kun Reinthal &amp; Newman</t>
  </si>
  <si>
    <r>
      <t>870 Reflections, 970 Chums, 975 The sailor maid, 1001 Cherry ripe, 1002 Beauties</t>
    </r>
    <r>
      <rPr>
        <sz val="9"/>
        <rFont val="Arial"/>
        <family val="2"/>
      </rPr>
      <t>, 1004 Maid to worship</t>
    </r>
  </si>
  <si>
    <t>Harrison Fisher - MANGLER</t>
  </si>
  <si>
    <t>Philip Boileau- MANGLER</t>
  </si>
  <si>
    <t>A modern eve, Taking toll, You will marry a dark man, The fudge party</t>
  </si>
  <si>
    <t xml:space="preserve">Har: 123 - mangler 15 og har 10 Posters </t>
  </si>
  <si>
    <t>Har: 26</t>
  </si>
  <si>
    <t>Mangler 31 (basert på katalog)</t>
  </si>
  <si>
    <t>Kommentarer</t>
  </si>
  <si>
    <t>Poster No - har</t>
  </si>
  <si>
    <t xml:space="preserve">F. Earl Christy - har </t>
  </si>
  <si>
    <t>Finnes i nr 1-138</t>
  </si>
  <si>
    <t>2100 Odd moments, 2101 Tea time, 2102 Good night, 2103 A prairie belle</t>
  </si>
  <si>
    <t>American beauties, A fair driver, A study hour, A thorougbread (107?), Over the tea cup, Those bewitching eyes (107?)</t>
  </si>
  <si>
    <t xml:space="preserve">Fidler sisters </t>
  </si>
  <si>
    <t>Military Ladies series</t>
  </si>
  <si>
    <t>981 USA, 982 Serbia, 983 Belgium, 984 France, 985 Italy, 987 Great Britain - USD 12-16</t>
  </si>
  <si>
    <t>Format</t>
  </si>
  <si>
    <t>S</t>
  </si>
  <si>
    <t>L</t>
  </si>
  <si>
    <t>229 Lovingly yours, 230 Be with you in a minute, 363 A bit of tea and gossip, 365 For the wedding chest</t>
  </si>
  <si>
    <t>Unr</t>
  </si>
  <si>
    <r>
      <t xml:space="preserve">Girl in black, </t>
    </r>
    <r>
      <rPr>
        <sz val="9"/>
        <rFont val="Arial"/>
        <family val="2"/>
      </rPr>
      <t>My one rose</t>
    </r>
  </si>
  <si>
    <t>Mangler 14 (basert på katalog)</t>
  </si>
  <si>
    <t>Har: 123</t>
  </si>
  <si>
    <t>Wanted, an answer</t>
  </si>
  <si>
    <t>Kortnr</t>
  </si>
  <si>
    <t>2090 Well protected, 2091 Sketching, 2092 Ready and waiting, 2093 The parasol, 2095 Mary, 2096 Refreshments, 2097 Isn't he sweet?</t>
  </si>
  <si>
    <t>Kommentar 1</t>
  </si>
  <si>
    <t>Kommentar 2</t>
  </si>
  <si>
    <t>Antall</t>
  </si>
  <si>
    <t>Ant</t>
  </si>
  <si>
    <t>Lik</t>
  </si>
  <si>
    <t>Utgiver</t>
  </si>
  <si>
    <t xml:space="preserve">Hvilke serier </t>
  </si>
  <si>
    <t>Bidragsyter - init.</t>
  </si>
  <si>
    <t>Bidragsyter - navn</t>
  </si>
  <si>
    <t>MB</t>
  </si>
  <si>
    <t>Magne Botnedal</t>
  </si>
  <si>
    <t>NR</t>
  </si>
  <si>
    <t>Nils Rogn</t>
  </si>
  <si>
    <t>POV</t>
  </si>
  <si>
    <t>Per Otto Vold</t>
  </si>
  <si>
    <t>Fliker</t>
  </si>
  <si>
    <t>Om</t>
  </si>
  <si>
    <t>Om regnearket, hva som skal oppdateres, hvem har oppdatert etc</t>
  </si>
  <si>
    <t>Oppdat</t>
  </si>
  <si>
    <t>Hva er oppdatert, av hvem og antall registreringer (kobles mot tall fra Serier)</t>
  </si>
  <si>
    <t>Hva skal oppdateres</t>
  </si>
  <si>
    <t>Beskrivelse</t>
  </si>
  <si>
    <t>Felter</t>
  </si>
  <si>
    <t>Kun data vi kjenner. F.eks kjenner vi ikke data for korrekt tittel, legg denne i kursiv - som en beskrivelse</t>
  </si>
  <si>
    <t>Tilsvarende for utgiverdata på baksiden</t>
  </si>
  <si>
    <t>Merk "Kortnr" og "Kilde" med gult - for lettere å se hva som har blitt endret</t>
  </si>
  <si>
    <t>Gult blir også benyttet for tomme felter</t>
  </si>
  <si>
    <t>Kobling til online-kopi</t>
  </si>
  <si>
    <t>Koble mot Tekst-kolonnen</t>
  </si>
  <si>
    <t>Kilde</t>
  </si>
  <si>
    <t>Legg inn dine initialer, evt en nettbasert kilde. Siste som oppdaterer tidl. reg. legger inn sine initialer</t>
  </si>
  <si>
    <t>Beskrivelser</t>
  </si>
  <si>
    <t>Når tekster utover registrering endres, merkes endringene med gul bakgrunn</t>
  </si>
  <si>
    <t>Regler</t>
  </si>
  <si>
    <t>Initialer</t>
  </si>
  <si>
    <t>Oppdateres av den som oppdaterer, når det gjøres endringer i registreringer</t>
  </si>
  <si>
    <t>Feltet "Lik"</t>
  </si>
  <si>
    <t>Hvis like motiver i samme flik, koble disse vha "=" til aktuell linje - begge veier</t>
  </si>
  <si>
    <t>Forslag</t>
  </si>
  <si>
    <t>N/A</t>
  </si>
  <si>
    <t>Dato</t>
  </si>
  <si>
    <t>Reg. av</t>
  </si>
  <si>
    <t>Hvilke(n) serie(r) er oppdatert</t>
  </si>
  <si>
    <t>Totalt ant. registrert</t>
  </si>
  <si>
    <t>Serie</t>
  </si>
  <si>
    <t>Ant. Periode</t>
  </si>
  <si>
    <t>Laveste nr</t>
  </si>
  <si>
    <t>Høyeste nr</t>
  </si>
  <si>
    <t>Utgiverdata</t>
  </si>
  <si>
    <t>Kommentar</t>
  </si>
  <si>
    <t>1 a</t>
  </si>
  <si>
    <t>1 c</t>
  </si>
  <si>
    <t>Totalt antall registrert</t>
  </si>
  <si>
    <t>De ulike typene er beskrevet i Typer</t>
  </si>
  <si>
    <t>Type</t>
  </si>
  <si>
    <t>Totalt registrert</t>
  </si>
  <si>
    <t>Bruktår</t>
  </si>
  <si>
    <t>Delt/Udelt</t>
  </si>
  <si>
    <t>U</t>
  </si>
  <si>
    <t>Diverse forlag</t>
  </si>
  <si>
    <t>1</t>
  </si>
  <si>
    <t>1910-1912</t>
  </si>
  <si>
    <t>2</t>
  </si>
  <si>
    <t>Ukjent utgiver</t>
  </si>
  <si>
    <t>Hardanger</t>
  </si>
  <si>
    <t>Romsdalen</t>
  </si>
  <si>
    <t>D</t>
  </si>
  <si>
    <t>Motiv</t>
  </si>
  <si>
    <t>3</t>
  </si>
  <si>
    <t>NORDKAP</t>
  </si>
  <si>
    <t>Molde</t>
  </si>
  <si>
    <t>Made in Germany</t>
  </si>
  <si>
    <t>1906-1908</t>
  </si>
  <si>
    <t>1902-1905</t>
  </si>
  <si>
    <t>Balholmen</t>
  </si>
  <si>
    <t>CJH</t>
  </si>
  <si>
    <t>Christopher John Harris</t>
  </si>
  <si>
    <t>1905-1908</t>
  </si>
  <si>
    <t>Svolvær</t>
  </si>
  <si>
    <t>4 a</t>
  </si>
  <si>
    <t>Stengel &amp; Co</t>
  </si>
  <si>
    <t>Lithogr. Kunstanstalt Wilh Jöntzen, Bremen</t>
  </si>
  <si>
    <t xml:space="preserve">Nordkapp </t>
  </si>
  <si>
    <t xml:space="preserve">Bergen </t>
  </si>
  <si>
    <t>BERGEN</t>
  </si>
  <si>
    <t>Stalheim</t>
  </si>
  <si>
    <t>STALHEIM</t>
  </si>
  <si>
    <t>Lærdaløyra</t>
  </si>
  <si>
    <t>LÆRDALSØREN</t>
  </si>
  <si>
    <t>Balholm</t>
  </si>
  <si>
    <t>BALHOLM</t>
  </si>
  <si>
    <t>BALHOLM + "Gruss aus der Lande des Fjorde…."</t>
  </si>
  <si>
    <t>Romsdalshorn</t>
  </si>
  <si>
    <t>ROMSDALSHORN</t>
  </si>
  <si>
    <t>Fjærlandsfjord</t>
  </si>
  <si>
    <t>FJÆRLANDS-FJORD</t>
  </si>
  <si>
    <t>Nærøyfjorden</t>
  </si>
  <si>
    <t>NÆRØ-FJORD</t>
  </si>
  <si>
    <t>Raftsund</t>
  </si>
  <si>
    <t>RAFSUND</t>
  </si>
  <si>
    <t>Vøringsfossen</t>
  </si>
  <si>
    <t>VÖRINGSFOS</t>
  </si>
  <si>
    <t>Sørfjorden</t>
  </si>
  <si>
    <t>SÖR-FJORD</t>
  </si>
  <si>
    <t>Buarbreen</t>
  </si>
  <si>
    <t>BUARBRÆ</t>
  </si>
  <si>
    <t>Odda</t>
  </si>
  <si>
    <t>NORGE, Odde (Hardanger)</t>
  </si>
  <si>
    <t>NORGE, Molde</t>
  </si>
  <si>
    <t>Nordkapp</t>
  </si>
  <si>
    <t>NORGE, Nordkap</t>
  </si>
  <si>
    <t>Gudvangen</t>
  </si>
  <si>
    <t>NORGE, Gudvangen</t>
  </si>
  <si>
    <t>Geirangerfjord</t>
  </si>
  <si>
    <t>NORGE, Geirangerfjord, de syv søstre</t>
  </si>
  <si>
    <t>Nærøydalen</t>
  </si>
  <si>
    <t>NORGE, Nærødalen</t>
  </si>
  <si>
    <t>NORGE, Romsdalshorn</t>
  </si>
  <si>
    <t>NORGE, Balholm</t>
  </si>
  <si>
    <t>Låtefoss</t>
  </si>
  <si>
    <t>NORGE, Laatefos (Hardanger)</t>
  </si>
  <si>
    <t>Bergen, Fisketorget</t>
  </si>
  <si>
    <t>NORGE, Bergen, Fiskebryggen</t>
  </si>
  <si>
    <t>Reine i Lofoten</t>
  </si>
  <si>
    <t>NORGE, Reine (Lofoten)</t>
  </si>
  <si>
    <t>NORGE, Raftsund (Lofoten)</t>
  </si>
  <si>
    <t>NORGE, Odde(Hardanger)</t>
  </si>
  <si>
    <t>Bergen</t>
  </si>
  <si>
    <t>Nærødalen</t>
  </si>
  <si>
    <t>Rosmdalshorn</t>
  </si>
  <si>
    <t>Reine</t>
  </si>
  <si>
    <t xml:space="preserve">Raftsund </t>
  </si>
  <si>
    <t>Midnatssolen</t>
  </si>
  <si>
    <t>Bøyumbreen</t>
  </si>
  <si>
    <t>BOJUMBRÆ</t>
  </si>
  <si>
    <t xml:space="preserve">GEIRANGERFJORD </t>
  </si>
  <si>
    <t>LOTEFOS</t>
  </si>
  <si>
    <t>NÆRÖDAL</t>
  </si>
  <si>
    <t>NÆRÖ-FJORD</t>
  </si>
  <si>
    <t>RAFTSUND</t>
  </si>
  <si>
    <t>Borgund Stavkirke</t>
  </si>
  <si>
    <t>STAVEKIRKE BORGUND</t>
  </si>
  <si>
    <t>SØRFJORD</t>
  </si>
  <si>
    <t>Kommentar 3</t>
  </si>
  <si>
    <t>Muster No 1</t>
  </si>
  <si>
    <t>Muster No 2</t>
  </si>
  <si>
    <t>Muster No 3</t>
  </si>
  <si>
    <t>Muster No 4</t>
  </si>
  <si>
    <t>Muster No 5</t>
  </si>
  <si>
    <t>Muster No 6</t>
  </si>
  <si>
    <t>Muster No 7</t>
  </si>
  <si>
    <t>Muster No 8</t>
  </si>
  <si>
    <t>Muster No 9</t>
  </si>
  <si>
    <t>Muster No 10</t>
  </si>
  <si>
    <t>Muster No 11</t>
  </si>
  <si>
    <t>Muster No 12</t>
  </si>
  <si>
    <t>No. 180</t>
  </si>
  <si>
    <t>No. 181</t>
  </si>
  <si>
    <t>No. 182</t>
  </si>
  <si>
    <t>No. 183</t>
  </si>
  <si>
    <t>No. 184</t>
  </si>
  <si>
    <t>No. 185</t>
  </si>
  <si>
    <t>No. 186</t>
  </si>
  <si>
    <t>No. 187</t>
  </si>
  <si>
    <t>No. 189</t>
  </si>
  <si>
    <t>No. 190</t>
  </si>
  <si>
    <t>No. 191</t>
  </si>
  <si>
    <t>T.von Eckenbrecher</t>
  </si>
  <si>
    <t>Rob Kämmerer</t>
  </si>
  <si>
    <t>Frost</t>
  </si>
  <si>
    <t>Med "ASTOR"-reklame</t>
  </si>
  <si>
    <t>No. 188</t>
  </si>
  <si>
    <t>5 b</t>
  </si>
  <si>
    <t>4 c</t>
  </si>
  <si>
    <t xml:space="preserve">B. Antelmanns litografiske praktserie </t>
  </si>
  <si>
    <t>B. Antelmann</t>
  </si>
  <si>
    <t>Stengel &amp; Cos litografiske praktserie</t>
  </si>
  <si>
    <t>20001</t>
  </si>
  <si>
    <t>180</t>
  </si>
  <si>
    <t>Verlag von B. Antelmann Berlin C.19</t>
  </si>
  <si>
    <t>Stengel &amp; Co., Dresden - Berlin</t>
  </si>
  <si>
    <t>Mittet &amp; Co</t>
  </si>
  <si>
    <t>Wilh Jöntzen</t>
  </si>
  <si>
    <t>1903-1906</t>
  </si>
  <si>
    <t>Wilh Jöntzens T.v.E.-serie m/hvite kanter og skrivefelt, delt/udelt</t>
  </si>
  <si>
    <t>T.v.Eckenbrecher</t>
  </si>
  <si>
    <t>Rob Kämmerer og Frost</t>
  </si>
  <si>
    <t>5</t>
  </si>
  <si>
    <t>Raphael Tuck &amp; Sons "Oilette"</t>
  </si>
  <si>
    <t xml:space="preserve">Tucks Wide Wide World norske serier </t>
  </si>
  <si>
    <t>1905-1907</t>
  </si>
  <si>
    <t>5 a</t>
  </si>
  <si>
    <t>A mountain path near Eide</t>
  </si>
  <si>
    <t>Sunset in the Hardanger</t>
  </si>
  <si>
    <t>The Hardanger Fjord</t>
  </si>
  <si>
    <t>The Raftsund</t>
  </si>
  <si>
    <t>Ulvik</t>
  </si>
  <si>
    <t>Midnight sun at Raftsund</t>
  </si>
  <si>
    <t>The Essefjord</t>
  </si>
  <si>
    <t>The Sognefjord</t>
  </si>
  <si>
    <t>Waterfall in the Gudbrandsdal</t>
  </si>
  <si>
    <t>Falls of Mesna</t>
  </si>
  <si>
    <t>The North Cape Bay</t>
  </si>
  <si>
    <t>Buarbræ</t>
  </si>
  <si>
    <t>The Tyin Lake</t>
  </si>
  <si>
    <t>Waterfall near Odde</t>
  </si>
  <si>
    <t>Essefjord by Balestrand</t>
  </si>
  <si>
    <t>Calling the cattle</t>
  </si>
  <si>
    <t>Fishing in Fjærlandsfjord</t>
  </si>
  <si>
    <t>Drawing the Fishing Net i Fjæland, Sogn</t>
  </si>
  <si>
    <t>Salmon fishing in Sognefjord</t>
  </si>
  <si>
    <t xml:space="preserve">Suphelle glacier in Fjærland </t>
  </si>
  <si>
    <t>Munkholmen, Trondhjem</t>
  </si>
  <si>
    <t>The Lerfos, Upper Falls, Trondhjem</t>
  </si>
  <si>
    <t>Munke-Garden</t>
  </si>
  <si>
    <t>The Inner Lade, near Trondhjem</t>
  </si>
  <si>
    <t>Trondhjem Cathedral</t>
  </si>
  <si>
    <t>Entrance to the Romsdal Valley</t>
  </si>
  <si>
    <t>Horgheim &amp; the witch mountains</t>
  </si>
  <si>
    <t>Næs</t>
  </si>
  <si>
    <t>The Romsdalshorn</t>
  </si>
  <si>
    <t>View in the Romsdal</t>
  </si>
  <si>
    <t>Crossing the Dogger Bank</t>
  </si>
  <si>
    <t>Skjaeggedalsfos</t>
  </si>
  <si>
    <t>Odde from the sea</t>
  </si>
  <si>
    <t>Odde, Hardanger Fjord</t>
  </si>
  <si>
    <t>The Espelandsfos near Odde</t>
  </si>
  <si>
    <t>Uten tittel</t>
  </si>
  <si>
    <t>Am Sognefjord</t>
  </si>
  <si>
    <t>Naerödal</t>
  </si>
  <si>
    <t>Bucht am Nordkap</t>
  </si>
  <si>
    <t>Der Tijinsee</t>
  </si>
  <si>
    <t>Picturesque Natives of Norway</t>
  </si>
  <si>
    <t>Granvin</t>
  </si>
  <si>
    <t>Skjeggedalsfossen</t>
  </si>
  <si>
    <t>Esefjorden</t>
  </si>
  <si>
    <t>Sognefjorden</t>
  </si>
  <si>
    <t>Foss i Gudbrandsdalen</t>
  </si>
  <si>
    <t>Mesnafossen</t>
  </si>
  <si>
    <t>Fjærland</t>
  </si>
  <si>
    <t xml:space="preserve">Nordkappbayen </t>
  </si>
  <si>
    <t>Foss ved Odda</t>
  </si>
  <si>
    <t>Suphellebreen</t>
  </si>
  <si>
    <t>Munkholmen</t>
  </si>
  <si>
    <t>Lerfossen</t>
  </si>
  <si>
    <t>Øvre Lerfoss</t>
  </si>
  <si>
    <t>Munkegården</t>
  </si>
  <si>
    <t>Ladefjorden</t>
  </si>
  <si>
    <t>Nidarosdomen</t>
  </si>
  <si>
    <t>Horgheim</t>
  </si>
  <si>
    <t>Åndalsnes</t>
  </si>
  <si>
    <t>Skip på Doggerbanken</t>
  </si>
  <si>
    <t>Odda fra sjøsiden</t>
  </si>
  <si>
    <t>Espelandsfos</t>
  </si>
  <si>
    <t>Tyinsjøen</t>
  </si>
  <si>
    <t>221B</t>
  </si>
  <si>
    <t>222B</t>
  </si>
  <si>
    <t>Far og sønn på vei til sjøen m/garn</t>
  </si>
  <si>
    <t>L M Long, www, Norway, series 1</t>
  </si>
  <si>
    <t>TvE, www, Norway, Series 2</t>
  </si>
  <si>
    <t>TvE, www, Norway, Series 3</t>
  </si>
  <si>
    <t>S Bölling, www, Norway, Series 4</t>
  </si>
  <si>
    <t>L.M.Long, www, Norway, Series 5</t>
  </si>
  <si>
    <t>L.M.Long, www, Norway, Series 6</t>
  </si>
  <si>
    <t>WWW - Odde</t>
  </si>
  <si>
    <t>TvE, serie Norwegen = 7394</t>
  </si>
  <si>
    <t>TvE, serie Norwegen = 7068</t>
  </si>
  <si>
    <t>TvE, serie Norwegen = 7079</t>
  </si>
  <si>
    <t>7068</t>
  </si>
  <si>
    <t>221</t>
  </si>
  <si>
    <t>https://www.tuckdbpostcards.org/</t>
  </si>
  <si>
    <t>"Art"-series</t>
  </si>
  <si>
    <t>"Christmas"-series</t>
  </si>
  <si>
    <t>8425</t>
  </si>
  <si>
    <t xml:space="preserve">Picturesque Natives of Norway - A happy Christmas </t>
  </si>
  <si>
    <t xml:space="preserve">The Kingdom of Norway </t>
  </si>
  <si>
    <t>Heraldic Europe, Set 1</t>
  </si>
  <si>
    <t>"Freedom at last"</t>
  </si>
  <si>
    <t>Sjøkaptein kommer hjem til kone og barn</t>
  </si>
  <si>
    <t>Freedom at last - King Haakons relief fund ..</t>
  </si>
  <si>
    <t>Nærodal</t>
  </si>
  <si>
    <t>Tucks Weite Weite Welt norske serier - utg. i Tyskland</t>
  </si>
  <si>
    <t>Norsk riksvåpen på nettingbakgrunn</t>
  </si>
  <si>
    <t>Solgt i US, UK og Norge</t>
  </si>
  <si>
    <t>Der Esefjord</t>
  </si>
  <si>
    <t>Help American friends of Norway</t>
  </si>
  <si>
    <t>Mor og to barn, gutten med norsk flagg</t>
  </si>
  <si>
    <t>Neil Hott</t>
  </si>
  <si>
    <t>To samebarn på ski nedoverbakke</t>
  </si>
  <si>
    <t>Mitternacht am Raftsund</t>
  </si>
  <si>
    <t>Svolvaer</t>
  </si>
  <si>
    <t>Wasserfall bei Stueflot in Gudbrandsdal</t>
  </si>
  <si>
    <t>Am Fjaerlandsfjord bei Mundal</t>
  </si>
  <si>
    <t>Mesnafos</t>
  </si>
  <si>
    <t>Wasserfall bei Odde</t>
  </si>
  <si>
    <t>Kane med folk på vei ned mot Odda</t>
  </si>
  <si>
    <t>Mye folk på isen, og rutebåt på fjorden</t>
  </si>
  <si>
    <t>Künstlerbund Karlsruhe</t>
  </si>
  <si>
    <t>Buarbræ, Odde</t>
  </si>
  <si>
    <t xml:space="preserve">Digermulen </t>
  </si>
  <si>
    <t>Meraak Geiranger</t>
  </si>
  <si>
    <t>Nærödal. Jordalsnut</t>
  </si>
  <si>
    <t>Sogne Fjord</t>
  </si>
  <si>
    <t>Digermulen</t>
  </si>
  <si>
    <t>Meråk</t>
  </si>
  <si>
    <t>Fr. Kallmorgen</t>
  </si>
  <si>
    <t>Künstlerbund, Karlsruhe - serie med hvit ramme og skrivefelt, udelt</t>
  </si>
  <si>
    <t>Kunstdruckerie, Künstlerbund, Karlsruhe G. Braunsche Hofdruckerei</t>
  </si>
  <si>
    <t>Friedrich Kallmorgen</t>
  </si>
  <si>
    <t>Som over - mange ulike kunstnere</t>
  </si>
  <si>
    <t>Künstlerbund, Karlsruhe</t>
  </si>
  <si>
    <t>Norsk bakside</t>
  </si>
  <si>
    <t>Messmer's Thee</t>
  </si>
  <si>
    <t>3 a</t>
  </si>
  <si>
    <t>3312</t>
  </si>
  <si>
    <t>"Penselstrøk" på motivet</t>
  </si>
  <si>
    <t>Fins ikke i TuckDb</t>
  </si>
  <si>
    <t>Turistkort
Utgiver: Diverse</t>
  </si>
  <si>
    <t>Ant. utg. år</t>
  </si>
  <si>
    <t>L.M.Long</t>
  </si>
  <si>
    <t>Hardangerfjord</t>
  </si>
  <si>
    <t>The Voringfos</t>
  </si>
  <si>
    <t>Hardanger Fjord</t>
  </si>
  <si>
    <t>Sydney E Heart</t>
  </si>
  <si>
    <t>TDb</t>
  </si>
  <si>
    <t>Da Buarthal</t>
  </si>
  <si>
    <t>Tucks Database</t>
  </si>
  <si>
    <t>1898-1900</t>
  </si>
  <si>
    <t>678</t>
  </si>
  <si>
    <t>SOP 80</t>
  </si>
  <si>
    <t>Kunstanstalt Paul Finkenrath</t>
  </si>
  <si>
    <t xml:space="preserve">Stahlheim im Naeröthal   </t>
  </si>
  <si>
    <t>Buabrae Gletscher</t>
  </si>
  <si>
    <t xml:space="preserve">Gudwangen. Endpunkt des Naeröfjörd </t>
  </si>
  <si>
    <t xml:space="preserve">Partie aus dem Hardangerfjörd </t>
  </si>
  <si>
    <t>Eide in Hardangerfjörd</t>
  </si>
  <si>
    <t xml:space="preserve">Lotefos Wasserfall. Ausflug v. Odde </t>
  </si>
  <si>
    <t>Romsdalhorn (Norwegen)</t>
  </si>
  <si>
    <t xml:space="preserve">Odde im Sörfjörd </t>
  </si>
  <si>
    <t>Vågen mot Ulriken</t>
  </si>
  <si>
    <t>VF</t>
  </si>
  <si>
    <t xml:space="preserve">Hugo Lissmann </t>
  </si>
  <si>
    <t>Hugo Lissmann-motiver, ulike utgivere</t>
  </si>
  <si>
    <t>Kunstanstalt Paul Finkenrath, Berlin. Winkler &amp; Schorn, Nurnberg m.fl.</t>
  </si>
  <si>
    <t>Winkler &amp; Schorn</t>
  </si>
  <si>
    <t>Ingen tittel</t>
  </si>
  <si>
    <t>Båter på vei inn i Nærøyfjorden</t>
  </si>
  <si>
    <t>Sonnenschein Postkarte</t>
  </si>
  <si>
    <t>Serie V</t>
  </si>
  <si>
    <t>Partie aus dem Naeröfjörd (Norwegen)</t>
  </si>
  <si>
    <t xml:space="preserve">Partie aus dem Naeröfjörd </t>
  </si>
  <si>
    <t>Låtefoss med folk langs elven</t>
  </si>
  <si>
    <t xml:space="preserve">Bergen (Norwegen) </t>
  </si>
  <si>
    <t>Wilhelm Felsche, Leipzig-Gohlig</t>
  </si>
  <si>
    <t>Chocoladen - und Cacaofabrik</t>
  </si>
  <si>
    <t>Format: 13,2 x 8,5, m/beige ramme</t>
  </si>
  <si>
    <t>4</t>
  </si>
  <si>
    <t xml:space="preserve">Raphael Tucks WWW-serier og andre "Oilette" m/norske motiver </t>
  </si>
  <si>
    <t>Diverse serier beregnet for utvandrere og turister, fotobasert og illustrerte</t>
  </si>
  <si>
    <t>Vidar Flesland</t>
  </si>
  <si>
    <t>1900-1908</t>
  </si>
  <si>
    <t>K. &amp; B. D.</t>
  </si>
  <si>
    <t>Båt på strand m/bølger</t>
  </si>
  <si>
    <t>Sjøbu, båt, fjell i solnedgang</t>
  </si>
  <si>
    <t>Norangfjord</t>
  </si>
  <si>
    <t>Reine - Lofoten</t>
  </si>
  <si>
    <t>Ukjent</t>
  </si>
  <si>
    <t>Fiskevær med båter</t>
  </si>
  <si>
    <t xml:space="preserve">Kjerringøy </t>
  </si>
  <si>
    <t>Boot Cash Chemists</t>
  </si>
  <si>
    <t>Lyngenfjorden</t>
  </si>
  <si>
    <t>Gudvangen?</t>
  </si>
  <si>
    <t>Lofoten</t>
  </si>
  <si>
    <t>Germany American Novelty Art</t>
  </si>
  <si>
    <t>Romsdalsfjord</t>
  </si>
  <si>
    <t>Fiskevær i trang fjord</t>
  </si>
  <si>
    <t>Fiskebåt, seilbåter, fjord</t>
  </si>
  <si>
    <t>Nordcap (Norwegen)</t>
  </si>
  <si>
    <t>Am Foldenfjord (Norwegen)</t>
  </si>
  <si>
    <t>In the Schären</t>
  </si>
  <si>
    <t>Kjäeringo (Norway)</t>
  </si>
  <si>
    <t>Lijngenfjord (Norwegen)</t>
  </si>
  <si>
    <t>Norwegische Landschaften (Lijngenfjord)</t>
  </si>
  <si>
    <t>Raftsund - Lofoten</t>
  </si>
  <si>
    <t>Svolvaer - Lofoten</t>
  </si>
  <si>
    <t>Dampfjacht "Meteor" im Neröfjord</t>
  </si>
  <si>
    <t>Som over - uten tekst</t>
  </si>
  <si>
    <t>Turistendampfer Blücher bei Balholmen</t>
  </si>
  <si>
    <t xml:space="preserve">Balholmen (Norway) </t>
  </si>
  <si>
    <t>Turistendampfer "Auguste Viktorie" im Hardangerfjord</t>
  </si>
  <si>
    <t>Norway and Sweden</t>
  </si>
  <si>
    <t>Serie 903</t>
  </si>
  <si>
    <t>Serie 3003</t>
  </si>
  <si>
    <t>Series No.81</t>
  </si>
  <si>
    <t>Series No.82</t>
  </si>
  <si>
    <t>Series 5</t>
  </si>
  <si>
    <t>No. 1807</t>
  </si>
  <si>
    <t>Serie 231</t>
  </si>
  <si>
    <t>Serie 227</t>
  </si>
  <si>
    <t>Serie 908</t>
  </si>
  <si>
    <t>Serie 993</t>
  </si>
  <si>
    <t>Serie 615</t>
  </si>
  <si>
    <t>No. 615</t>
  </si>
  <si>
    <t>Series 4773</t>
  </si>
  <si>
    <t>Halvkartong</t>
  </si>
  <si>
    <t>Norweg. Landschaften</t>
  </si>
  <si>
    <t xml:space="preserve">F.Perlberg </t>
  </si>
  <si>
    <t>Gerhard von Meinzoll</t>
  </si>
  <si>
    <t>A. Lauderen</t>
  </si>
  <si>
    <t>Gerhard von Meinzoll?</t>
  </si>
  <si>
    <t>Kommentar: 6 Dess</t>
  </si>
  <si>
    <t>F.Bayerlein</t>
  </si>
  <si>
    <t xml:space="preserve">Gerhard von Meinzoll? </t>
  </si>
  <si>
    <t>Koch &amp; Bitriol Dresden</t>
  </si>
  <si>
    <t>Fjord m/båter, Hardanger</t>
  </si>
  <si>
    <t>Nordangfjord (Norwegen)</t>
  </si>
  <si>
    <t>Balestrand Sognefjord (Norwegen)</t>
  </si>
  <si>
    <t>Foldafjorden?</t>
  </si>
  <si>
    <t>Balestrand fra fjorden</t>
  </si>
  <si>
    <t>I skjærgården, hvor?</t>
  </si>
  <si>
    <t>Ernest Nister, London</t>
  </si>
  <si>
    <t>Printed in Bavaria</t>
  </si>
  <si>
    <t>Kunstverlag Rehn &amp; Linzen</t>
  </si>
  <si>
    <t>Old Boathouses (Norway)</t>
  </si>
  <si>
    <t>Norwegian Scenes</t>
  </si>
  <si>
    <t>Marke "Palette"</t>
  </si>
  <si>
    <t>H. K. &amp; Co. M.</t>
  </si>
  <si>
    <t>Kunstkort utgitt av Koch &amp; Bitriol m.fl av samme/lignende motiver</t>
  </si>
  <si>
    <t>Utydelig signatur</t>
  </si>
  <si>
    <t>ELKE FJORD (NORWAY)</t>
  </si>
  <si>
    <t>Kommentar: 6 Des.</t>
  </si>
  <si>
    <t>NORWEGEN   AM SOGNEFJORD</t>
  </si>
  <si>
    <t>NORWEGEN   AUS "NORDLAND"</t>
  </si>
  <si>
    <t>Fra Lofoten?</t>
  </si>
  <si>
    <t>NORWEGEN   DER FJAERLANDFJORD</t>
  </si>
  <si>
    <t>NORWEGEN   LOFOTEN</t>
  </si>
  <si>
    <t>Max Ettlinger, London &amp; N.Y.</t>
  </si>
  <si>
    <t>Dame, naust og spisse fjell</t>
  </si>
  <si>
    <t>Spitzbergen</t>
  </si>
  <si>
    <t>No. 3017</t>
  </si>
  <si>
    <t xml:space="preserve">H.B.Wieland </t>
  </si>
  <si>
    <t>No. 3018</t>
  </si>
  <si>
    <t>No. 3019</t>
  </si>
  <si>
    <t>No. 3020</t>
  </si>
  <si>
    <t>No. 3022</t>
  </si>
  <si>
    <t>No. 3026</t>
  </si>
  <si>
    <t>No. 3027</t>
  </si>
  <si>
    <t>C. Anterlfinger &amp; Cie</t>
  </si>
  <si>
    <t>TOURISTENHAUS ADVENTBAY (SPITZERGEN)</t>
  </si>
  <si>
    <t>FISHERMEN IN ADVENT BAY (SPITZBERGEN)</t>
  </si>
  <si>
    <t>Hans Beat Wieland</t>
  </si>
  <si>
    <t>Der Hornsundspik (SPITZBERGEN)</t>
  </si>
  <si>
    <t>3017</t>
  </si>
  <si>
    <t>MIDNIGHT SUN ON THE SOUTH COAST (SPIT.)</t>
  </si>
  <si>
    <t>GREEN HARBOUR ICE FIORD (SPITZBERGEN)</t>
  </si>
  <si>
    <t>No. 3025</t>
  </si>
  <si>
    <t>C A &amp; C-logo på baksiden</t>
  </si>
  <si>
    <t>C A &amp; C-logo på fremsiden</t>
  </si>
  <si>
    <t>LIEFDE-BAY (SPITZBERGEN)</t>
  </si>
  <si>
    <t>WIDJE-BAY (SPITZBERGEN)</t>
  </si>
  <si>
    <t>MAGDALENA BAY(SPITZBERGEN)</t>
  </si>
  <si>
    <t>C. Antelfinger &amp; Cie, Kunstanstalg, München, C A &amp; C-logo, ukj.utg.</t>
  </si>
  <si>
    <t>SMEERENBURG (SPITZBERGEN)</t>
  </si>
  <si>
    <t>No. 3023</t>
  </si>
  <si>
    <t>Del</t>
  </si>
  <si>
    <t>ADVENT  BAY, ZELTLAGER NORWEGISCHER FANGLEUTE (SPITZBERGEN)</t>
  </si>
  <si>
    <t>eBay</t>
  </si>
  <si>
    <t>eBa</t>
  </si>
  <si>
    <t>Delcampe</t>
  </si>
  <si>
    <t>J. Beagles &amp; Co, London</t>
  </si>
  <si>
    <t>"A Norwegian Courtship"</t>
  </si>
  <si>
    <t>Tre bunadskledde i/ved robåt</t>
  </si>
  <si>
    <t xml:space="preserve">Joh. Gerstenhauer </t>
  </si>
  <si>
    <t>La Norvege</t>
  </si>
  <si>
    <t>Par i hverdagsbunader foran hus</t>
  </si>
  <si>
    <t>Chocolat Lombart. Les merveilles de la Nature</t>
  </si>
  <si>
    <t>Par ved gjerde + Nordkapp</t>
  </si>
  <si>
    <t>Chocolat Lombard-stpl. bak</t>
  </si>
  <si>
    <t>Gruss aus-type; 2 vign.</t>
  </si>
  <si>
    <t>Nationalitãten - Postcarten</t>
  </si>
  <si>
    <t>Norwegen. Chocolat-Cacao. Wauters, Frères Gand</t>
  </si>
  <si>
    <t>Dess. No 6</t>
  </si>
  <si>
    <t>To vignetter m/folkeliv</t>
  </si>
  <si>
    <t>Wauters, Frères Gand</t>
  </si>
  <si>
    <t>Marke "Egemes"</t>
  </si>
  <si>
    <t>Serie 20 Nr. 1</t>
  </si>
  <si>
    <t>Seilbåt og robåter i en fjord</t>
  </si>
  <si>
    <t>Sognefjord</t>
  </si>
  <si>
    <t>Joh. Gottl. Hauswaldt. Magdeburg</t>
  </si>
  <si>
    <t>Robåt v/skjær i en fjord m/isbre</t>
  </si>
  <si>
    <t xml:space="preserve">Fiskere med dagens fangst </t>
  </si>
  <si>
    <t>Cross Bay (Spitzberg)</t>
  </si>
  <si>
    <t>Molde (Norvegia)</t>
  </si>
  <si>
    <t>Odda (Norvegia)</t>
  </si>
  <si>
    <t>Uleselig signatur</t>
  </si>
  <si>
    <t>"Sitmar" Società Italiana</t>
  </si>
  <si>
    <t>Barabino &amp; Graeve - Genova</t>
  </si>
  <si>
    <t>Kenneth Shoesmith</t>
  </si>
  <si>
    <t>Coast Line Ltd, England</t>
  </si>
  <si>
    <t>Royal Mail Lines Ltd</t>
  </si>
  <si>
    <t>Norway - Midnight sun</t>
  </si>
  <si>
    <t>Royal Mail Cruising Steamer "Atlantis" in a Norwegian Fjord</t>
  </si>
  <si>
    <t>Solnedgang over nord-norske fjell</t>
  </si>
  <si>
    <t>Folk m/råbåt og ank. turistskip</t>
  </si>
  <si>
    <t>Bl.a Kenneth Shoesmith</t>
  </si>
  <si>
    <t>SOP 49 + 50</t>
  </si>
  <si>
    <t>The Royal Mail Steam Packet Co.</t>
  </si>
  <si>
    <t>Bergen 1911</t>
  </si>
  <si>
    <t>Strandgaten mot Vågen m/folk</t>
  </si>
  <si>
    <t>Bunadsjenter tar i mot tur.</t>
  </si>
  <si>
    <t>The "Dunottar Castle" in Norway</t>
  </si>
  <si>
    <t>Charles Major (?)</t>
  </si>
  <si>
    <t>F.Bruchmann A-G. Munchen</t>
  </si>
  <si>
    <t>R. Schmidt-Hamburg</t>
  </si>
  <si>
    <t>"Nordlandsfahrten"</t>
  </si>
  <si>
    <t>Hamburg-Amerika Linie</t>
  </si>
  <si>
    <t>Ander Gletscherküste von Spitzbergen</t>
  </si>
  <si>
    <t>F.1023/D.1336</t>
  </si>
  <si>
    <t>Der Odde. Hardanger-fjord</t>
  </si>
  <si>
    <t>F.1023/D.1341</t>
  </si>
  <si>
    <t>Am Nordcap</t>
  </si>
  <si>
    <t>F.1023/D.1343</t>
  </si>
  <si>
    <t>F.1023/D.1344</t>
  </si>
  <si>
    <t>No. 1436</t>
  </si>
  <si>
    <t>Willy Stöwer</t>
  </si>
  <si>
    <t>Odde. Hardangerfjord. Am Bord</t>
  </si>
  <si>
    <t>Odda mot Sørfjorden</t>
  </si>
  <si>
    <t>Nordland-Fahrt</t>
  </si>
  <si>
    <t>HAPAG-logo; ukj.artist</t>
  </si>
  <si>
    <t>Storformat m/ramme</t>
  </si>
  <si>
    <t>Norddeutscher Lloyd Bremen</t>
  </si>
  <si>
    <t>NORWEGEN, Balholm am Sognefjord</t>
  </si>
  <si>
    <t>Balholm fra sjøsiden</t>
  </si>
  <si>
    <t>Ocean Comfort Company</t>
  </si>
  <si>
    <t>m. b. H., Bremen</t>
  </si>
  <si>
    <t>Hamburg-Amerikalinie, Norddeutscher Lloyd m.fl.</t>
  </si>
  <si>
    <t>Joh. Gottl. Hauswaldt. Magdeburg m.fl</t>
  </si>
  <si>
    <t>615</t>
  </si>
  <si>
    <t>T.S.N., Max Etttinger + Germany American Novelty Art</t>
  </si>
  <si>
    <t>1902-1906</t>
  </si>
  <si>
    <t>1907-1909</t>
  </si>
  <si>
    <t>Farge/SH</t>
  </si>
  <si>
    <t>W. De Haan, Utrecht</t>
  </si>
  <si>
    <t>Serie S 12</t>
  </si>
  <si>
    <t>Chromotypie Morks &amp; Geuze, Dordrecht</t>
  </si>
  <si>
    <t>Gamle naust Hardanger</t>
  </si>
  <si>
    <t>Reklamekort diverse</t>
  </si>
  <si>
    <t>Reklamekort rederier</t>
  </si>
  <si>
    <t>1903-1908</t>
  </si>
  <si>
    <t>1906-1936</t>
  </si>
  <si>
    <t>Koch &amp; Bitriol-motiver - inkludert andre utgiveres lign. Kort</t>
  </si>
  <si>
    <t>Koch &amp; Bitriol m.fl.</t>
  </si>
  <si>
    <t>Verscuchen Sie die aromatische "Rennthierseife"</t>
  </si>
  <si>
    <t>Wilhelm Fresche, Leipzig-Gohlig</t>
  </si>
  <si>
    <t>Norwegische Landschaften (In den Scharen)</t>
  </si>
  <si>
    <t xml:space="preserve">Fjord med båt og sjøhus </t>
  </si>
  <si>
    <t>Robåt med segl og 4 på land</t>
  </si>
  <si>
    <t>Størelse 107*83mm</t>
  </si>
  <si>
    <t>Uten signatur</t>
  </si>
  <si>
    <t>Elv i en dal mot et fjell</t>
  </si>
  <si>
    <t>Strand med seglbåt utenfor</t>
  </si>
  <si>
    <t>Nordkap Mitternachtssonne</t>
  </si>
  <si>
    <t>RAFTSUND-LOFOTEN (NORWEGEN)</t>
  </si>
  <si>
    <t>SVOLVAER-LOFOTEN (NORWEGEN)</t>
  </si>
  <si>
    <t>AM FOLDENFJORD (NORWEGEN)</t>
  </si>
  <si>
    <t>NORANGFJORD (NORWEGEN)</t>
  </si>
  <si>
    <t>BALESTRAND SOGNEFJORD (NORWEGEN)</t>
  </si>
  <si>
    <t>Vestfjorden</t>
  </si>
  <si>
    <t>HARDANGERFJORD (NORWAY)</t>
  </si>
  <si>
    <t>Fjord med turistskip men hvor?</t>
  </si>
  <si>
    <t xml:space="preserve">Geirangerfjord (Norway) </t>
  </si>
  <si>
    <t>Ålesund</t>
  </si>
  <si>
    <t>AALESUND NORWAY</t>
  </si>
  <si>
    <t>No. 3016</t>
  </si>
  <si>
    <t>Spitzbergen-Reise mit dem Polarfahrer Capt. Bade, Wismar I. Mecklbg.</t>
  </si>
  <si>
    <t>AMSTERDAMINSEL (SPITZBERGEN)</t>
  </si>
  <si>
    <t>C.A&amp;CO</t>
  </si>
  <si>
    <t xml:space="preserve">GRUSS VOM EWIGEN EISE GRAD NORD-BREITE (SPITSBERGEN) </t>
  </si>
  <si>
    <t>No. 3021</t>
  </si>
  <si>
    <t>MIDNIGHT SUN ON THE SOUTH COAST (SPITZBERGEN.)</t>
  </si>
  <si>
    <t>ALKSHORN EISFJORD (SPITZBERGEN)</t>
  </si>
  <si>
    <t>C A &amp; C-logo og No.på baksiden</t>
  </si>
  <si>
    <t>Nordlandfahrt der Hamburg-Amerika-Linie</t>
  </si>
  <si>
    <t>No. 3024</t>
  </si>
  <si>
    <t>BERGEN - IL PARCO</t>
  </si>
  <si>
    <t>BELL-SOUND (SPITZBERG)</t>
  </si>
  <si>
    <t>GREEN-HARBOUR (SPITZBERG)</t>
  </si>
  <si>
    <t>HAMMERFEST</t>
  </si>
  <si>
    <t>Hammerfest</t>
  </si>
  <si>
    <t>LA PRIMAVERA IN NORVEGIA</t>
  </si>
  <si>
    <t>Fjord hvor?</t>
  </si>
  <si>
    <t>PAESAGGIO NORVEGESE</t>
  </si>
  <si>
    <t>Vinterfjell hvor?</t>
  </si>
  <si>
    <t>Fra Torghatten</t>
  </si>
  <si>
    <t>Offert par La Maison A.Benoiston</t>
  </si>
  <si>
    <t>Folk drar robåt på land</t>
  </si>
  <si>
    <t>AM RAFTSUND auf den Lofoten</t>
  </si>
  <si>
    <t>Serie 21 Nr. 4</t>
  </si>
  <si>
    <t>Laerdalsøren</t>
  </si>
  <si>
    <t>Robåt med turister og folk på vei</t>
  </si>
  <si>
    <t>Dr. Trenkler &amp; Co</t>
  </si>
  <si>
    <t>SPITZBERGEN, MAGDALENENBUCHT</t>
  </si>
  <si>
    <t>NORWEGEN, das Nordkap. Die nørdlichste Spitze Europas, im glanz der Mitternachtssonne</t>
  </si>
  <si>
    <t xml:space="preserve">Folk går i land fra lettbåt </t>
  </si>
  <si>
    <t>Storformat kort uten hvit ramme</t>
  </si>
  <si>
    <t>Norangfjord (Norway)</t>
  </si>
  <si>
    <t>NORWAY CRUISES Albion Steamship Co. Ltd.</t>
  </si>
  <si>
    <t>Midnight Sun  i en fjord</t>
  </si>
  <si>
    <t>Gruss aus-type</t>
  </si>
  <si>
    <t>J. Miesler Berlin S</t>
  </si>
  <si>
    <t>S.M. Yacht Hohenzollen in den Lofoten auf der Reise nach dem Nordkap</t>
  </si>
  <si>
    <t>Fjord i lofoten</t>
  </si>
  <si>
    <t>Von Ottmar Zieher Kunstanstadt</t>
  </si>
  <si>
    <t xml:space="preserve">S.M. YACHT HOHENZOLLERN U. HEIMDALL IN NORWEGEN </t>
  </si>
  <si>
    <t>C. SCHØN</t>
  </si>
  <si>
    <t>2 BÅTER PÅ FJORDEN</t>
  </si>
  <si>
    <t>Wilh. Dreesens verlag Flensburg</t>
  </si>
  <si>
    <t>Svolvær (Lofoten)</t>
  </si>
  <si>
    <t>Spitsbergen Advent Bay Verdens norligste Hotel</t>
  </si>
  <si>
    <t>Advent bay</t>
  </si>
  <si>
    <t>Winkler &amp; Schorn, Nurnberg</t>
  </si>
  <si>
    <t>Prachtserie II</t>
  </si>
  <si>
    <t>Selgskute i isen med nordlys</t>
  </si>
  <si>
    <t>Nordlicht mit Farbenstrahlen</t>
  </si>
  <si>
    <t>Serie 310</t>
  </si>
  <si>
    <t>Fjord og fjell</t>
  </si>
  <si>
    <t>"Norwegen"</t>
  </si>
  <si>
    <t>D.R.G.M.</t>
  </si>
  <si>
    <t>Fjord  med en rød båt og fjell</t>
  </si>
  <si>
    <t>No. 12/1</t>
  </si>
  <si>
    <t>No. 12/3</t>
  </si>
  <si>
    <t>No. 12/4</t>
  </si>
  <si>
    <t>No. 12/5</t>
  </si>
  <si>
    <t>No. 13/5</t>
  </si>
  <si>
    <t>Sud-Norwegen</t>
  </si>
  <si>
    <t>Southern part</t>
  </si>
  <si>
    <t>The Rotograph Co. N.Y. City (Germany)</t>
  </si>
  <si>
    <t>Odde im Hardangerfjord</t>
  </si>
  <si>
    <t>Nordkap mit Mitternaachtssonne</t>
  </si>
  <si>
    <t xml:space="preserve">Nærøfjord  </t>
  </si>
  <si>
    <t>Utsikt fra Stalheim</t>
  </si>
  <si>
    <t>E.A. Seemann in Leipzig</t>
  </si>
  <si>
    <t>C. Oesterley jr.</t>
  </si>
  <si>
    <t>Der Romsdalfjord</t>
  </si>
  <si>
    <t>Romsdalfjorden</t>
  </si>
  <si>
    <t>C.A</t>
  </si>
  <si>
    <t>"Mitternachtsonne vor Spitzbergen"</t>
  </si>
  <si>
    <t>Svalbard</t>
  </si>
  <si>
    <t>M.K.B</t>
  </si>
  <si>
    <t>Svolvaer in den Lofoten</t>
  </si>
  <si>
    <t>Eduard Krause-Wichmann</t>
  </si>
  <si>
    <t>G.A</t>
  </si>
  <si>
    <t>Turistblåt i en fjord</t>
  </si>
  <si>
    <t>Serie No. 570</t>
  </si>
  <si>
    <t>Made in Saxony</t>
  </si>
  <si>
    <t>Kunstforlaget "Danmark"</t>
  </si>
  <si>
    <t>Norge. Fjærland i Sogn</t>
  </si>
  <si>
    <t>Norge. Gudvangen i Sogn</t>
  </si>
  <si>
    <t>Norge. Parti fra Sognefjorden</t>
  </si>
  <si>
    <t>Norge. Nærødalen</t>
  </si>
  <si>
    <t>Norge. Ullensvang i Hardanger</t>
  </si>
  <si>
    <t>Ullensvang</t>
  </si>
  <si>
    <t>Fjord i sogn</t>
  </si>
  <si>
    <t>Hardangerfjord (Norway)</t>
  </si>
  <si>
    <t>Series No. 81</t>
  </si>
  <si>
    <t>N-206</t>
  </si>
  <si>
    <t>N-207</t>
  </si>
  <si>
    <t xml:space="preserve">The Land of the Midnight Sun </t>
  </si>
  <si>
    <t>Laatefos</t>
  </si>
  <si>
    <t xml:space="preserve">Hardangerfjord </t>
  </si>
  <si>
    <t>Motiv fra Hardanger</t>
  </si>
  <si>
    <t>Scenes from Picturesque Norway</t>
  </si>
  <si>
    <t>Jndalsälf</t>
  </si>
  <si>
    <t>Carl Stenders Kunstforlag</t>
  </si>
  <si>
    <t>NORLAND. SYV SØSTRE. SIEBEN MADCHEN UND KEIN MANN. SYV PIGER OG INGEN MAND.</t>
  </si>
  <si>
    <t>NORLAND. TORGHATTEN EN EVIG MODERNE HAT. EIN EWIG MODERNER HUT.</t>
  </si>
  <si>
    <t>DIE HERRSCHER AM NORDCAP. HERSKERNE PAA NORDKAP. HERSKERNE VED NORDKAP</t>
  </si>
  <si>
    <t>Nordkapp med Loke-Odin-Thor</t>
  </si>
  <si>
    <t>LOFOTEN, SVOLVAER. Ein brummiger Bursche. En gnaven Herre.</t>
  </si>
  <si>
    <t>Syv søstre</t>
  </si>
  <si>
    <t>No. 166</t>
  </si>
  <si>
    <t>No. 167</t>
  </si>
  <si>
    <t>No. 168</t>
  </si>
  <si>
    <t>No. 169</t>
  </si>
  <si>
    <t>F. Killinger, Zurich</t>
  </si>
  <si>
    <t xml:space="preserve">Minuth Atelier f. Dekoration </t>
  </si>
  <si>
    <t>Im Eismeer zwischen 80 u. 90  Nordbreite mit dem Polarfahrer Bade, Capt.a. D. Wismar a. Ostsee</t>
  </si>
  <si>
    <t>No6</t>
  </si>
  <si>
    <t>Max Müller</t>
  </si>
  <si>
    <t>Stengel &amp; Co - som over m/ delt baks, uten sign. og heldekkende</t>
  </si>
  <si>
    <t>MISCH &amp; Co "Touro Graphs"</t>
  </si>
  <si>
    <t xml:space="preserve">Series No. 1297 Norway </t>
  </si>
  <si>
    <t>Norge, Nordkap, Midnattssolen</t>
  </si>
  <si>
    <t>Norge, Gudvangen</t>
  </si>
  <si>
    <t>NORGE, Nærödalen</t>
  </si>
  <si>
    <t>Norge, Nærödalen</t>
  </si>
  <si>
    <t>Norge, Romsdalshorn</t>
  </si>
  <si>
    <t>Norge, Balholm</t>
  </si>
  <si>
    <t>Ingen tilleggsutgiver</t>
  </si>
  <si>
    <t>Stengel &amp; Co., G. m. b. M., Dresden, MISCH &amp; Co</t>
  </si>
  <si>
    <t>Norge, Raftsund (Lofoten)</t>
  </si>
  <si>
    <t>Norge, Reine (Lofoten)</t>
  </si>
  <si>
    <t>Ikke-litho-variant av Stengel-serien</t>
  </si>
  <si>
    <t xml:space="preserve">Rob Kämmerer </t>
  </si>
  <si>
    <t>Ikke-litho-variant med blasse farger</t>
  </si>
  <si>
    <t>C A &amp; C-logo på forsiden</t>
  </si>
  <si>
    <t>MAGDALENEN BAY(SPITZBERGEN)</t>
  </si>
  <si>
    <t>Ingen utgiverdata</t>
  </si>
  <si>
    <t>Hugo Lissmann-motiver - uten utgiverdata, mindre format</t>
  </si>
  <si>
    <t>Hugo Lissmann-motiver - med sol og solstrålere i gull</t>
  </si>
  <si>
    <t>Winkler &amp; Schorn, Nurnberg. Sonnenschein Postkarte</t>
  </si>
  <si>
    <t>J. Beagles &amp; Co., London E. C./De Haan Utrecht. Chromotypie</t>
  </si>
  <si>
    <t>20003</t>
  </si>
  <si>
    <t>20012</t>
  </si>
  <si>
    <t>Torghatten</t>
  </si>
  <si>
    <t>166</t>
  </si>
  <si>
    <t>F. Killinger, Zürich/Carl Stender's Kunstforlag Eneret</t>
  </si>
  <si>
    <t>Seilbåt i bølger og midnattsol</t>
  </si>
  <si>
    <t xml:space="preserve">Fiskevær m/småhus og båter </t>
  </si>
  <si>
    <t>Familie robåt og sjøbuer</t>
  </si>
  <si>
    <t>Fjord med hus seil- og robåt</t>
  </si>
  <si>
    <t>Imp. A. Norgeu, Paris</t>
  </si>
  <si>
    <t>Andy Reid &amp; Co Ltd Newcastle</t>
  </si>
  <si>
    <t>Spitzbergen - fant ikke kopi</t>
  </si>
  <si>
    <t>J . C./Jean Crassé</t>
  </si>
  <si>
    <t>J. C. (Jean Crassé)</t>
  </si>
  <si>
    <t>Telemarken Bandakvand fra Dalen</t>
  </si>
  <si>
    <t>Vei langs Bandakvannet</t>
  </si>
  <si>
    <t>Fra SOP 92</t>
  </si>
  <si>
    <t>NE</t>
  </si>
  <si>
    <t>Fisker og 2 damer i fiskebåt med seil</t>
  </si>
  <si>
    <t>Nils Eileng</t>
  </si>
  <si>
    <t>2 bunadskledde jenter vinker til SMY "Hohenzollern"</t>
  </si>
  <si>
    <t>Bunadsdame med rive</t>
  </si>
  <si>
    <t>???</t>
  </si>
  <si>
    <t>Fra SOP 57</t>
  </si>
  <si>
    <t>Innmontert dame v/elv og 3 personer i en båt</t>
  </si>
  <si>
    <t xml:space="preserve">Hohenzollern i Norge </t>
  </si>
  <si>
    <t>Midsommernat</t>
  </si>
  <si>
    <t>Parti fra Röldal</t>
  </si>
  <si>
    <t>2 bunadsdamer ved elv med høye åser rundt</t>
  </si>
  <si>
    <t>Storbofallet</t>
  </si>
  <si>
    <t>2 menn ser på Storbofallet (i Jämtland)</t>
  </si>
  <si>
    <t>SOP 57</t>
  </si>
  <si>
    <t>E.L.Ostermayer</t>
  </si>
  <si>
    <t xml:space="preserve">E.L.Ostermayer </t>
  </si>
  <si>
    <t>Mitternachtonne vor Spitzbergen</t>
  </si>
  <si>
    <t>H. B. Wieland m.fl.</t>
  </si>
  <si>
    <t>5 c</t>
  </si>
  <si>
    <t>Julius Holck?</t>
  </si>
  <si>
    <t>Kortforlaget "Danmark"</t>
  </si>
  <si>
    <t>Glædelig Jul på fors.</t>
  </si>
  <si>
    <t>NORWEGEN   DER VESSENFJORD</t>
  </si>
  <si>
    <t>NORWEGEN   RAFTSUND-LOFOTEN</t>
  </si>
  <si>
    <t>Balholmen m/"Blücher"</t>
  </si>
  <si>
    <t xml:space="preserve">Romsdalsfjord (Norway) </t>
  </si>
  <si>
    <t>"Meteor" i Nærøyfjorden</t>
  </si>
  <si>
    <t>F. Hafs.</t>
  </si>
  <si>
    <t>Balholm im Sognetfjord</t>
  </si>
  <si>
    <t>Naerofjord</t>
  </si>
  <si>
    <t>Diverse utgivere</t>
  </si>
  <si>
    <t>Rob Kämmerer og Max Müller</t>
  </si>
  <si>
    <t>J.C. (Jean Crassé)</t>
  </si>
  <si>
    <t>Albert Wang</t>
  </si>
  <si>
    <t>Carl Dotzler</t>
  </si>
  <si>
    <t>American Post Card Co., New York O.K. Series</t>
  </si>
  <si>
    <t>Spitzbergen - mangler kopi</t>
  </si>
  <si>
    <t>S. Hildesheimer &amp; Co. London</t>
  </si>
  <si>
    <t>No. 5218</t>
  </si>
  <si>
    <t>Naerofjord bei Gudwangen</t>
  </si>
  <si>
    <t>Am. Naeroefjord bei Gudvangen</t>
  </si>
  <si>
    <t>Aquarell No. 30</t>
  </si>
  <si>
    <t>H.B. Schulze, Dresden</t>
  </si>
  <si>
    <t>Die Stavekirche von Borgund im Laeral Norwegen</t>
  </si>
  <si>
    <t>Borgund kirke</t>
  </si>
  <si>
    <t>Serie V/2</t>
  </si>
  <si>
    <t>Reklame for "Webers Carlsbader"</t>
  </si>
  <si>
    <t>Die Lofoten Norwegen</t>
  </si>
  <si>
    <t>Serie V/3</t>
  </si>
  <si>
    <t>Storffjord Norwegen</t>
  </si>
  <si>
    <t>Serie V/5</t>
  </si>
  <si>
    <t>E. &amp; S. Publishers Manchester</t>
  </si>
  <si>
    <t>Is Fjorden</t>
  </si>
  <si>
    <t>Shureys Publications</t>
  </si>
  <si>
    <t>View near ODDE, (Norway)</t>
  </si>
  <si>
    <t>Ved Odda</t>
  </si>
  <si>
    <t>Reklamekort for Weekly Tate-Teller</t>
  </si>
  <si>
    <t>Farmhouse or Sæter near ODDE, (Norway)</t>
  </si>
  <si>
    <t>Kjendalsbre</t>
  </si>
  <si>
    <t>Reklame for Bergens Kreditbank i 1910</t>
  </si>
  <si>
    <t>B. &amp; N. LINE</t>
  </si>
  <si>
    <t>B. SKI-ING ON THE HARDANGERGLACIER. (BERGEN-CHRISTIANIA RAILWAY)</t>
  </si>
  <si>
    <t>Hardangergjøkulen</t>
  </si>
  <si>
    <t xml:space="preserve">Nærøfjord </t>
  </si>
  <si>
    <t>Mitternachtssonne</t>
  </si>
  <si>
    <t>Le contre-torpilleur "Lion" en Norvege</t>
  </si>
  <si>
    <t>Fransk krigsskip i norsk fjord</t>
  </si>
  <si>
    <t>Gruss aus Norwegen! Naerøfjord</t>
  </si>
  <si>
    <t>Nærøfjorden</t>
  </si>
  <si>
    <t>Gruss aus Norwegen! Naerødal-Pass</t>
  </si>
  <si>
    <t>NORWEGEN, Hochzeitspaar in Nationaltracht</t>
  </si>
  <si>
    <t xml:space="preserve">Hest og karjol med bunadsdame </t>
  </si>
  <si>
    <t>Outlook from Torghatten. Natural Tunnel</t>
  </si>
  <si>
    <t>Evening on the Hardanger Fjord</t>
  </si>
  <si>
    <t>Hardangerfjorden</t>
  </si>
  <si>
    <t>FINSE HOTEL, NORWAY</t>
  </si>
  <si>
    <t>Finse</t>
  </si>
  <si>
    <t>Fra serie med høyfj.motiv</t>
  </si>
  <si>
    <t>Peter Kohl</t>
  </si>
  <si>
    <t>Königreich Norwegen</t>
  </si>
  <si>
    <t>No. 18</t>
  </si>
  <si>
    <t>Visé Paris</t>
  </si>
  <si>
    <t>No. 110</t>
  </si>
  <si>
    <t>Ils flottent dans tout les sens Norvége</t>
  </si>
  <si>
    <t xml:space="preserve">Tømmerfløting </t>
  </si>
  <si>
    <t>Em Dupuis 1916</t>
  </si>
  <si>
    <t>B.G.&amp; Co</t>
  </si>
  <si>
    <t>BUARBRÄ (Hardanger)</t>
  </si>
  <si>
    <t>Buarbreen nær Odda</t>
  </si>
  <si>
    <t>Litho</t>
  </si>
  <si>
    <t>Rapahel Tuck + lignende kort</t>
  </si>
  <si>
    <t>Tucks øvrige serier med norske motiver + andre m/samme motiv</t>
  </si>
  <si>
    <t>Globe-Trotter Serie</t>
  </si>
  <si>
    <t>HARALD-HAARFAGRE (Norvège)</t>
  </si>
  <si>
    <t>Norge. Fra Fjaerland</t>
  </si>
  <si>
    <t>N. 118</t>
  </si>
  <si>
    <t>Stedskort fargelagt</t>
  </si>
  <si>
    <t>J. Seravello - Trieste</t>
  </si>
  <si>
    <t>Bergen. Fra Walkendorffs Taarn</t>
  </si>
  <si>
    <t>Mot Bryggen og Vågen</t>
  </si>
  <si>
    <t>Serravallo's China-Wein mit Eisen</t>
  </si>
  <si>
    <t>Balholmen. Balholmen</t>
  </si>
  <si>
    <t>Balholm mot snølagte fjell</t>
  </si>
  <si>
    <t>Kolorert stedskort</t>
  </si>
  <si>
    <t xml:space="preserve">Hobbing &amp; Co., Bremen - Berlin - Genoa </t>
  </si>
  <si>
    <t>Båter i vinterlig fjord</t>
  </si>
  <si>
    <t>John Griegs Kunstansalt</t>
  </si>
  <si>
    <t>JOHN GRIEGs KUNSTANSTALT BERGEN</t>
  </si>
  <si>
    <t>FANTOFT KIRKE</t>
  </si>
  <si>
    <t>Bergens sentrum sett fra Fløien</t>
  </si>
  <si>
    <t>Fantoft stavkirke</t>
  </si>
  <si>
    <t>NORD KAP</t>
  </si>
  <si>
    <t>PIV</t>
  </si>
  <si>
    <t>Nordkap med måker</t>
  </si>
  <si>
    <t>NÆRÖFJORD</t>
  </si>
  <si>
    <t>Nærøyfjord</t>
  </si>
  <si>
    <t>ODDA HARDANGER</t>
  </si>
  <si>
    <t>Odda med Sørfjorden og fjell</t>
  </si>
  <si>
    <t>OLDEN</t>
  </si>
  <si>
    <t>Foss med bro og tømrede hus</t>
  </si>
  <si>
    <t>Raftsund med fjell i bakgrunnen</t>
  </si>
  <si>
    <t>Fjell og Raume nede i dalen</t>
  </si>
  <si>
    <t>STALHEIMS HOTEL</t>
  </si>
  <si>
    <t>Stalheims hotell mot Nærøydalen</t>
  </si>
  <si>
    <t>SYV SØSTRE GEIRANGER-FJORD</t>
  </si>
  <si>
    <t>Syv Søstre m/Geirangerfjorden</t>
  </si>
  <si>
    <t>Ramme</t>
  </si>
  <si>
    <t>1900-1903</t>
  </si>
  <si>
    <t>J</t>
  </si>
  <si>
    <t>Svensk bakside</t>
  </si>
  <si>
    <t>Brukt i Sverige</t>
  </si>
  <si>
    <t>Eide. Hardanger</t>
  </si>
  <si>
    <t>Granvin med fjordabåt</t>
  </si>
  <si>
    <t>Geirangerfjord. Syristres</t>
  </si>
  <si>
    <t>Geirangerfjord m/robåt og De syv søstre i bakgr.</t>
  </si>
  <si>
    <t>N</t>
  </si>
  <si>
    <t>Mundal. Fjaerland</t>
  </si>
  <si>
    <t>Mundal med fjordabåt ved kai</t>
  </si>
  <si>
    <t>Lofoten. Hilsen fra Norge</t>
  </si>
  <si>
    <t>Gudvangen. Hilsen fra Norge</t>
  </si>
  <si>
    <t>Påtrykket jule- og nyttårshilsen</t>
  </si>
  <si>
    <t xml:space="preserve">Eide. Hardanger. Hilsen fra Norge </t>
  </si>
  <si>
    <t>PS</t>
  </si>
  <si>
    <t>Per Sørensen</t>
  </si>
  <si>
    <t>Svolvær med fjell i bakgrunnen</t>
  </si>
  <si>
    <t>Buarbraen Glacier. Odde Hardanger</t>
  </si>
  <si>
    <t>Buarbreen med elv</t>
  </si>
  <si>
    <t>NH</t>
  </si>
  <si>
    <t>Nutta Haraldsen</t>
  </si>
  <si>
    <t xml:space="preserve">Folgefond. Hilsen fra Norge </t>
  </si>
  <si>
    <t>Folgefonnen med folk, hunder og hest</t>
  </si>
  <si>
    <t xml:space="preserve">Lofoten. Troldfjord. Raftsund. Hilsen fra Norge </t>
  </si>
  <si>
    <t>Innløpet til Raftsundet med seilbåt</t>
  </si>
  <si>
    <t>Nordkap med Midnatsolen</t>
  </si>
  <si>
    <t>Seilskute og dampbåt foran Nordkapp</t>
  </si>
  <si>
    <t>Trondhjem. Ovre Lerfos</t>
  </si>
  <si>
    <t>Fossen med fugler</t>
  </si>
  <si>
    <t>Christiania. Carl Johansgade med Slottet</t>
  </si>
  <si>
    <t>Karl Johansgate mot Slottet</t>
  </si>
  <si>
    <t>NS</t>
  </si>
  <si>
    <t>Christiania. Oscarshall</t>
  </si>
  <si>
    <t>Brygge med dampbåt og Oscarshall i bakgr.</t>
  </si>
  <si>
    <t>Folgefond. Glacier</t>
  </si>
  <si>
    <t>Lofoten. Svolvaer</t>
  </si>
  <si>
    <t>Lofoten. Troldfjord. Raftsund</t>
  </si>
  <si>
    <t>Nordkap med Midnatsolen. Hilsen fra Norge</t>
  </si>
  <si>
    <t>Odde</t>
  </si>
  <si>
    <t>Opo-elven mot Odda</t>
  </si>
  <si>
    <t>Raftsund. Digermulen</t>
  </si>
  <si>
    <t>Digermulen med seilbåt</t>
  </si>
  <si>
    <t>Stahlheim. Hotel &amp; Naerodalen</t>
  </si>
  <si>
    <t>Stalheim Hotell mot Nærøydalen</t>
  </si>
  <si>
    <t>Tvindefos Hotel</t>
  </si>
  <si>
    <t>Per Sørensens database</t>
  </si>
  <si>
    <t>Kort m/rammer er i halvkartong</t>
  </si>
  <si>
    <t>Reklame, rederier og Miethe</t>
  </si>
  <si>
    <t>J,C., A. Wang og Carl Dotzler</t>
  </si>
  <si>
    <t>Rafael Tuck kunstkort</t>
  </si>
  <si>
    <t>Torgutstikkeren og Vågen</t>
  </si>
  <si>
    <t>Revidert listen - klar til publisering</t>
  </si>
  <si>
    <t>1 e</t>
  </si>
  <si>
    <t>1 f</t>
  </si>
  <si>
    <t>1 g</t>
  </si>
  <si>
    <t>1 i</t>
  </si>
  <si>
    <t>2 a</t>
  </si>
  <si>
    <t>2 b</t>
  </si>
  <si>
    <t>2 c</t>
  </si>
  <si>
    <t>Mangler tittel</t>
  </si>
  <si>
    <t>1 b1</t>
  </si>
  <si>
    <t>1 b2</t>
  </si>
  <si>
    <t>1 d</t>
  </si>
  <si>
    <t>1 h1</t>
  </si>
  <si>
    <t>1 h2</t>
  </si>
  <si>
    <t>1 h3</t>
  </si>
  <si>
    <t>4 b</t>
  </si>
  <si>
    <t>Flyttet fra 3 a (rederi)</t>
  </si>
  <si>
    <t>Turistkort m.m.
Utgiver: Tucks</t>
  </si>
  <si>
    <t>F. Hafs</t>
  </si>
  <si>
    <t>T.S.N. = Theo Stroefer. Nürnberg</t>
  </si>
  <si>
    <t>Foldenfjord</t>
  </si>
  <si>
    <t xml:space="preserve">Balestrand Sognefjord </t>
  </si>
  <si>
    <t xml:space="preserve">Old Boathouses  </t>
  </si>
  <si>
    <t>Kjerringø</t>
  </si>
  <si>
    <t>North Cape</t>
  </si>
  <si>
    <t>Serie 704</t>
  </si>
  <si>
    <t>Leuchtturm an der norwegischen Küsten</t>
  </si>
  <si>
    <t>Fyrlykt langs norskekysten</t>
  </si>
  <si>
    <t>Kommentar: 6 Dess.</t>
  </si>
  <si>
    <t>T.S.N./Theo Stroefer Nürnberg</t>
  </si>
  <si>
    <t>Dampfer "Pretoria" vor Alesund</t>
  </si>
  <si>
    <t>Lik de over?</t>
  </si>
  <si>
    <t>Dampfjacht "Meteor" im Nordfjord</t>
  </si>
  <si>
    <t>"Meteor" i Nordfjord</t>
  </si>
  <si>
    <t>Nordfjord (Norway)</t>
  </si>
  <si>
    <t>Nordfjord</t>
  </si>
  <si>
    <t>FLEKKE FJORD (NORWAY)</t>
  </si>
  <si>
    <t>Nye registreringer</t>
  </si>
  <si>
    <t>Andre polarserier</t>
  </si>
  <si>
    <t>C. A. &amp; Co; Ukjent</t>
  </si>
  <si>
    <t>Identifiserte kunstnere (noen unntak)</t>
  </si>
  <si>
    <t>Stengels serie - distribuert av Mittet &amp; Co</t>
  </si>
  <si>
    <t>Stengel-kopi; Minuth, Atelier f. Dekoration, G. m. b. H. Berlin</t>
  </si>
  <si>
    <t>J.C. (Jean Crassé) m.fl - kunstkort</t>
  </si>
  <si>
    <t>Ukjent utgiver - Albert Wangs norske motiver</t>
  </si>
  <si>
    <t>John Grieg - Carl Dotzlers Jugend-serie</t>
  </si>
  <si>
    <t>6</t>
  </si>
  <si>
    <t>Kunstkort utgitt av mindre utgivere - &lt;5 kjente utgivelser</t>
  </si>
  <si>
    <t>Diverse kunstnere - de fleste identifiserte</t>
  </si>
  <si>
    <t>Utgivere med 5 eller flere utg.</t>
  </si>
  <si>
    <t xml:space="preserve">Koch &amp; Bitriol </t>
  </si>
  <si>
    <t>6 a</t>
  </si>
  <si>
    <t>Mange ulike - detaljer i listen, men ikke reklame og rederier</t>
  </si>
  <si>
    <t>Naeröfjord</t>
  </si>
  <si>
    <t>Serie 20 Nr. 4</t>
  </si>
  <si>
    <t>Degi - Made in Germany</t>
  </si>
  <si>
    <t>No. 1296</t>
  </si>
  <si>
    <t>W. Hoy</t>
  </si>
  <si>
    <t>Norwegischer Fjord I</t>
  </si>
  <si>
    <t>Kort med motiv i utflytende ramme</t>
  </si>
  <si>
    <t>B - 15</t>
  </si>
  <si>
    <t>Meissner &amp; Buch</t>
  </si>
  <si>
    <t>Chute dèau de Løtefos (Norwege)</t>
  </si>
  <si>
    <t>Kreuzer ”Keiser Augusta”. Norwegisher Fjord</t>
  </si>
  <si>
    <t>Serie 1000</t>
  </si>
  <si>
    <t>Serie 1016</t>
  </si>
  <si>
    <t>Brukt i Tyskland</t>
  </si>
  <si>
    <t>”FRAM”. ABSCHIED von BERGEN, 2. Juli 93. (Aus “NANSEN In Nacht und Eis”)</t>
  </si>
  <si>
    <t>Kunstler-Postkarten: Serie 1016. Gesetzl. Geschutzt.</t>
  </si>
  <si>
    <t>Marinepostkarten. Serie 1000</t>
  </si>
  <si>
    <t>Fransk utgiver - ukjent</t>
  </si>
  <si>
    <t>Amerikansk utgiver - ukjent</t>
  </si>
  <si>
    <t>IN NORTHERN SEAS</t>
  </si>
  <si>
    <t>1898-1910</t>
  </si>
  <si>
    <t>Kunstkort utgitt av diverse rederier</t>
  </si>
  <si>
    <t>Kunstkort m/reklame av div. kunstnere</t>
  </si>
  <si>
    <t>Reklamekort m/norske motiv av ulike selskaper</t>
  </si>
  <si>
    <t>Selbsverlag der Rhederei J.F.B.</t>
  </si>
  <si>
    <t>Sr. Majestät Yacht «Hohenzollern» im Norwegishen Fjord.</t>
  </si>
  <si>
    <t>Selbsverlag der Rhederei J.F.Braeunlich. Stettin</t>
  </si>
  <si>
    <t>Italiensk utgiver - ukjent</t>
  </si>
  <si>
    <t>Fra Sørfjorden</t>
  </si>
  <si>
    <t>Cartolina Postale</t>
  </si>
  <si>
    <t>Kunstverlag J. Miesler, Berlins</t>
  </si>
  <si>
    <t>S. M. Hohenzollern in der Lofoten auf der Reise nach dem Nordkap</t>
  </si>
  <si>
    <t>F</t>
  </si>
  <si>
    <t>J. H. S. i. A.-G.</t>
  </si>
  <si>
    <t>Bateau de peche norvegien – Norwegischer Fischerboot – Norwegian Fisherboat</t>
  </si>
  <si>
    <t>Wilhelm Feische, Leipzig-Gohlis</t>
  </si>
  <si>
    <t>Stahlheim im Naerøthal (Norwegen)</t>
  </si>
  <si>
    <t>Partie aus dem hardangerfjord (Norwegen)</t>
  </si>
  <si>
    <t>Chocoladen du Cacaofabrik</t>
  </si>
  <si>
    <t>Valentine's serie</t>
  </si>
  <si>
    <t>Brukt i England</t>
  </si>
  <si>
    <t>Kunstverlag Paul Kohn, Chemnitz</t>
  </si>
  <si>
    <t>No. 51</t>
  </si>
  <si>
    <t>Republica Argentina. (Påtrykt Grimsgaard &amp; Brettville, Kristiania.)</t>
  </si>
  <si>
    <t>Kønigreich Norwegen</t>
  </si>
  <si>
    <t>Boots Cash Chemists</t>
  </si>
  <si>
    <t>"Norwegian Scenes"</t>
  </si>
  <si>
    <t>Svolvaer-Lofoten</t>
  </si>
  <si>
    <t>Balestrand. Sognefjord</t>
  </si>
  <si>
    <t>NORWEGISCHER FISCHERSTRAND</t>
  </si>
  <si>
    <t>AM STRYNSVAND (Norwegen)</t>
  </si>
  <si>
    <t>Togo feinste Speise Chocolade</t>
  </si>
  <si>
    <t>HSM (logo)</t>
  </si>
  <si>
    <t>Midnattssol, båt v/land, to seilbåtar, øy, bratt fjellknaus til høgre</t>
  </si>
  <si>
    <t>Dramatisk fjordlandskap, raud/kvit båt med to piper. Seglbåt</t>
  </si>
  <si>
    <t>Mektig klippe i sol. Liten passasje mot eit par små hus</t>
  </si>
  <si>
    <t>Ingen tekst. Fjell, raudbrun hytte og båt til venstre, synkande sol i hav t.h.</t>
  </si>
  <si>
    <t>Serie V/1</t>
  </si>
  <si>
    <t>Serie V/4</t>
  </si>
  <si>
    <t>Nordland</t>
  </si>
  <si>
    <t>Der Berg Gausta in Telemarken</t>
  </si>
  <si>
    <t>Geirangerfjord mit «Sieben Schwestern» Wasserfall</t>
  </si>
  <si>
    <t>Rotophot Berlin SW 13</t>
  </si>
  <si>
    <t>Nordland. Hafen von Hammerfest</t>
  </si>
  <si>
    <t>Serie 1078</t>
  </si>
  <si>
    <t>The Norwegian State Railways, Christiania</t>
  </si>
  <si>
    <t>1920-1930</t>
  </si>
  <si>
    <t>Frida Lingstrøm</t>
  </si>
  <si>
    <t>Kunstkort utgitt av NSB</t>
  </si>
  <si>
    <t>The Norwegian State Railways</t>
  </si>
  <si>
    <t>Fire hus under høge fjell</t>
  </si>
  <si>
    <t>Fem hus på slette under høge fjell</t>
  </si>
  <si>
    <t>Fjordbotn m/høge fjell</t>
  </si>
  <si>
    <t>Grønn himmel, blåe fjell med snø</t>
  </si>
  <si>
    <t>NORWAY - Freda Lingstrom</t>
  </si>
  <si>
    <t>Fjord, smalt grønt belte m/gard</t>
  </si>
  <si>
    <t>Gjerde t.v. langs sti mort fjord</t>
  </si>
  <si>
    <t>Høge fjell og svingut veg</t>
  </si>
  <si>
    <t>To grantre i framggunnen; fjell bak</t>
  </si>
  <si>
    <t>Gamal løe(?) og skigard</t>
  </si>
  <si>
    <t>NORWEGEN - Freda Lingstrom</t>
  </si>
  <si>
    <t>LA NORVEGE - Freda Lingstrom</t>
  </si>
  <si>
    <t>Kunstkort med ulike utenlandske kunstnere og utgivere m/ &gt;4 kort</t>
  </si>
  <si>
    <t>BALHOLMEN, SOGNEFJORD, NORWAY</t>
  </si>
  <si>
    <t>6 b</t>
  </si>
  <si>
    <t>Norden-fjeldske s.s. Co., Trondhjem</t>
  </si>
  <si>
    <t>B. Short Sea Route to Norway from Newcastle</t>
  </si>
  <si>
    <t>B &amp; N Line</t>
  </si>
  <si>
    <t>FLAAMSDAL VALLEY (BERGEN - CHRISTIANIA RAILWAY</t>
  </si>
  <si>
    <t>HARDANGER WEDDING PARTY, NORWAY</t>
  </si>
  <si>
    <t>KJENDALSGLACIER, NORDFJORD, NORWAY</t>
  </si>
  <si>
    <t>LAPLANDERS AT LYNGEN FJORD, NORWAY</t>
  </si>
  <si>
    <t>Ingen reklame</t>
  </si>
  <si>
    <t>NORWEGIAN CRUISING STEAMER AMONG ICEBERGS AT SPITZBERGEN</t>
  </si>
  <si>
    <t>PEASANT GIRL IN A CARRIOLE AT STALHEIM, NORWAY</t>
  </si>
  <si>
    <t>Bergen Exhibition</t>
  </si>
  <si>
    <t>NORWEGIAN CRUISING STEAMERS AT THE NORTH CAPE</t>
  </si>
  <si>
    <t>F. Beyer</t>
  </si>
  <si>
    <t>SEVEN SISTERS WATERFALL; GEIRANGERFJORD, NORWAY</t>
  </si>
  <si>
    <t>THE TUNNEL OF TORGHATTEN</t>
  </si>
  <si>
    <t>Privat-banken, trondhjem</t>
  </si>
  <si>
    <t>VOKSENKOLLEN HOTEL ON HEIGHTS ABOVE CHRISTIANIA</t>
  </si>
  <si>
    <t>NORWAY - MIDNIGHT SUN</t>
  </si>
  <si>
    <t xml:space="preserve">Seven Sisters Waterfall, Geiranger Fjord </t>
  </si>
  <si>
    <t>A. Heaton Cooper</t>
  </si>
  <si>
    <t>Tromsø 1911</t>
  </si>
  <si>
    <t>G. B. Mitchell?</t>
  </si>
  <si>
    <t>Hvit kant</t>
  </si>
  <si>
    <t>Midday at Loen</t>
  </si>
  <si>
    <t>C.Antelfinger &amp; Cie polarserie m/hvit ramme og skrivefelt m.m.</t>
  </si>
  <si>
    <t>Stengel - Mittet &amp; Co</t>
  </si>
  <si>
    <t>1 b</t>
  </si>
  <si>
    <t>Øvrige utgivere delvis med samme kunstnere som i 2 a</t>
  </si>
  <si>
    <t>5 d</t>
  </si>
  <si>
    <t>5 e</t>
  </si>
  <si>
    <t>1 h</t>
  </si>
  <si>
    <t>Norsk utgiver - ukjent</t>
  </si>
  <si>
    <t>Carl Dotzlers Jugengkort  - John Grieg</t>
  </si>
  <si>
    <t>Joh. Gerstenhauer - ulik utgivere</t>
  </si>
  <si>
    <t>F. Hafs kunstkort med ansikter i fjell - Ulike utgivere</t>
  </si>
  <si>
    <t>Ukjente utgivere, svensk for de m/stående motiv</t>
  </si>
  <si>
    <t xml:space="preserve">Albert Wangs kort m/norske motiver - ukjent utgivere </t>
  </si>
  <si>
    <t>Albert Wang, Carl Dotzler. J.C, Joh. Gerstenhauer og F. Hafs</t>
  </si>
  <si>
    <t>Series 4906</t>
  </si>
  <si>
    <t>Naken dame mot havgrotte</t>
  </si>
  <si>
    <t>"Havfrue" mot hav og solnedgang</t>
  </si>
  <si>
    <t>Naken dame i grotteopning</t>
  </si>
  <si>
    <t>Naken dame på stein</t>
  </si>
  <si>
    <t>Water Nymphs - Glorious Norway</t>
  </si>
  <si>
    <t>To fossar, robåt m/to, seilbåt</t>
  </si>
  <si>
    <t>Seilbåt og bølgjer mot steinar</t>
  </si>
  <si>
    <t>Turistkort - Utgivere m/få kort
Utgiver: Diverse</t>
  </si>
  <si>
    <t>Albert Wang - ukjent utg.</t>
  </si>
  <si>
    <t>Turistkort: Div. kunstnere
Utgiver: Diverse</t>
  </si>
  <si>
    <t>No 6</t>
  </si>
  <si>
    <t>J. Hardanger</t>
  </si>
  <si>
    <t>Midnatsol i Norge</t>
  </si>
  <si>
    <t>Sommer i Ravndalen</t>
  </si>
  <si>
    <t>Brukt i Canada</t>
  </si>
  <si>
    <t>Max Ettlinger</t>
  </si>
  <si>
    <t>Skurey's Publications</t>
  </si>
  <si>
    <t>Laatefos near ODDE</t>
  </si>
  <si>
    <t>View on Jordal's Rock</t>
  </si>
  <si>
    <t>View on the Esefjord</t>
  </si>
  <si>
    <t xml:space="preserve">Maaneskinsaften </t>
  </si>
  <si>
    <t>Vinterdag i Saetersdal</t>
  </si>
  <si>
    <t>Parti fra Saetersdal (eller Parti fra Saetersdalen?)</t>
  </si>
  <si>
    <t>Gneisenau i Nearöfjord</t>
  </si>
  <si>
    <t>Aftonstamning</t>
  </si>
  <si>
    <t>Månskinnatt</t>
  </si>
  <si>
    <t>Under gröna Linden</t>
  </si>
  <si>
    <t>Vid Skogsjön</t>
  </si>
  <si>
    <t>Wintermorgen</t>
  </si>
  <si>
    <t>F. Hoffmann - La Roche &amp; Co</t>
  </si>
  <si>
    <t>LE HOME DANS TOUT LES PAYS Gaard Norvégien</t>
  </si>
  <si>
    <t>Norsk bondehus; dame med rokk</t>
  </si>
  <si>
    <t>Ikke PK-bakside</t>
  </si>
  <si>
    <t>Collection du SIROP "ROCHE"</t>
  </si>
  <si>
    <t>Kunst-/Kortforlaget "Danmark"</t>
  </si>
  <si>
    <t>Ukjent utgiver - høyfjellskort</t>
  </si>
  <si>
    <t>Tysk utgiver - ukjent</t>
  </si>
  <si>
    <t>Frida Lingstrom m/dik.. The land of the Midnight sun</t>
  </si>
  <si>
    <t>Frida Lingstrom m/dikt.. Das Land der Mitternachtsonne</t>
  </si>
  <si>
    <t>Frida Lingstrom m/dikt.. Le Pays de Solei de Minuit</t>
  </si>
  <si>
    <t xml:space="preserve">Trondhjem. Ovre Lerfos. Hilsen fra Norge </t>
  </si>
  <si>
    <t>Balholm sett fra sjøsiden</t>
  </si>
  <si>
    <t>Balholm. Hilsen fra Norge</t>
  </si>
  <si>
    <t>Raftsund. Digermulen. Hilsen fra Norge</t>
  </si>
  <si>
    <t>Trondhjem. Ovre Lerfos Hilsen fra Norge.</t>
  </si>
  <si>
    <t>NÆROFJORD VON GUDVANGEN</t>
  </si>
  <si>
    <t>Ossin Eierlebertran</t>
  </si>
  <si>
    <t>Fjord, fjell og båt</t>
  </si>
  <si>
    <t>Österr. Lloyd Triest</t>
  </si>
  <si>
    <t>NORDLANDSFAHRTEN TILHORNET</t>
  </si>
  <si>
    <t>Usignert</t>
  </si>
  <si>
    <t>Turistbåt foran spisst fjell</t>
  </si>
  <si>
    <t>"Norwegen" 6. Dess</t>
  </si>
  <si>
    <t>Turistkort - Reklame
Utgiver: Diverse</t>
  </si>
  <si>
    <t>6 c</t>
  </si>
  <si>
    <t>Kjente/ukjente kunstnere</t>
  </si>
  <si>
    <t>Tysk utgiver ukjent</t>
  </si>
  <si>
    <t>1 d1</t>
  </si>
  <si>
    <t>1 d2</t>
  </si>
  <si>
    <t>1 d3</t>
  </si>
  <si>
    <t>1 h4</t>
  </si>
  <si>
    <t>Kunstkort  - mindre utgivere</t>
  </si>
  <si>
    <t>Carl Stender - F.Hafs</t>
  </si>
  <si>
    <t>Joh. Gerstenhauer</t>
  </si>
  <si>
    <t>Wilh. Jöntzen T.v.E.-serie</t>
  </si>
  <si>
    <t>Stengel-serier inkl Mittet</t>
  </si>
  <si>
    <t>Max Ettinger - Norway and Sweden</t>
  </si>
  <si>
    <t>C.Antelfinger - H.Wieland og andre polarkort</t>
  </si>
  <si>
    <t>Globe-Trotter serie</t>
  </si>
  <si>
    <t>Hugo Lissmann - ulike utgivere</t>
  </si>
  <si>
    <t>Skilt ut propaganda-, utvandrer- og stedskort + reorganisert hele listen. Sortert etter utgivere i alfabetisk orden, med unntak for motiver som er utgitt av to eller flere utgivere</t>
  </si>
  <si>
    <t>CHJ</t>
  </si>
  <si>
    <t>Christopher J Harris</t>
  </si>
  <si>
    <t>SOP 10, 11, 12 og 61</t>
  </si>
  <si>
    <t>Raphael Tuck</t>
  </si>
  <si>
    <t>Sist oppdatert: 05.12.24 - MB
Tekst</t>
  </si>
  <si>
    <t>K. &amp; B.-D., Koch &amp; Bitriol Dresden og Ernest Nister, London</t>
  </si>
  <si>
    <t>Flytte sammen m/Max Ettinger i Ser 1?</t>
  </si>
  <si>
    <t>F.Bruchmann AG München</t>
  </si>
  <si>
    <t>Nordkap</t>
  </si>
  <si>
    <t>Nordkapp m/midnattsol</t>
  </si>
  <si>
    <t>R. Schmidt Hamburg (marinemaler)</t>
  </si>
  <si>
    <t>H.S.M. i Ser 3 flyttes?</t>
  </si>
  <si>
    <t>Disse motivene ligner/er like til motiver hos Max Ettinger i Ser 1</t>
  </si>
  <si>
    <t>1 ny registrering, illustrasjoner oppdatert for 2 a, 2 b og 3 a</t>
  </si>
  <si>
    <t>T. S. N. og Germany American Novelty Art - Serier 615 og 993</t>
  </si>
  <si>
    <t>Serier 81, 82, 227, 704, 903, 908, 3003, 5218 og unr</t>
  </si>
  <si>
    <t xml:space="preserve">Mindre utgivere </t>
  </si>
  <si>
    <t>ALTE BOOTSHÄUSER (NORWEGEN)</t>
  </si>
  <si>
    <t>KJÄRRINGØ (Norwegen)</t>
  </si>
  <si>
    <t>Naerdfjord bei Gudvangen</t>
  </si>
  <si>
    <t>The Skjaeggedalsfos</t>
  </si>
  <si>
    <t>The Lerfos, Lower Falls, Trondhjem</t>
  </si>
  <si>
    <t>JOSSUND FJORD (NORWAY)</t>
  </si>
  <si>
    <t>Sist oppdatert: 09.02.26
Tekst</t>
  </si>
  <si>
    <t>Ingen logo</t>
  </si>
  <si>
    <t>Hengende fjel over fjord, ingen hus/båt</t>
  </si>
  <si>
    <t>F.1023/D.1445</t>
  </si>
  <si>
    <t>An der Gleicherküste von Spitzbergen</t>
  </si>
  <si>
    <t>Utenfor Spitsbergenfjellene</t>
  </si>
  <si>
    <t>Series 135</t>
  </si>
  <si>
    <t>E. P. Dutton &amp; Co &amp; New York</t>
  </si>
  <si>
    <t>Reklamekort rederier 2</t>
  </si>
  <si>
    <t>Kunstnerkort + noen stedskort</t>
  </si>
  <si>
    <t>Sist oppdatert: 29.03.26 - MB
Tekst</t>
  </si>
  <si>
    <t>Naeröfjord (Sogne) Naero Fjord (Sogne)</t>
  </si>
  <si>
    <t>Nordfjord ved Loen</t>
  </si>
  <si>
    <t>A-Haeton Cooper</t>
  </si>
  <si>
    <t>7 nye registreringer + noen kosmetiske endringer</t>
  </si>
  <si>
    <t>Sist oppdatert: 18.04.26 - MB
Tekst</t>
  </si>
  <si>
    <t>Mellomformat</t>
  </si>
  <si>
    <t>Uten PK-bakside</t>
  </si>
  <si>
    <t>Hohenzollern og småbåter i trangt sund (Nærøfjord?)</t>
  </si>
  <si>
    <t>Sist oppdatert: 22.05.26 - MB
Tekst</t>
  </si>
  <si>
    <t>Sist oppdatert: 25.07.26 - SB
Tekst</t>
  </si>
  <si>
    <t>Närofjord</t>
  </si>
  <si>
    <t>Praktfullt Litho-kort</t>
  </si>
  <si>
    <t>SB</t>
  </si>
  <si>
    <t>Kan være norsk, da baksiden er norsk</t>
  </si>
  <si>
    <t xml:space="preserve">2 nye registreringer  </t>
  </si>
  <si>
    <t>MB/SB</t>
  </si>
  <si>
    <t>Tvindefoss Hotell</t>
  </si>
  <si>
    <t>Sigmund Botnedal</t>
  </si>
</sst>
</file>

<file path=xl/styles.xml><?xml version="1.0" encoding="utf-8"?>
<styleSheet xmlns="http://schemas.openxmlformats.org/spreadsheetml/2006/main">
  <numFmts count="2">
    <numFmt numFmtId="44" formatCode="_ &quot;kr&quot;\ * #,##0.00_ ;_ &quot;kr&quot;\ * \-#,##0.00_ ;_ &quot;kr&quot;\ * &quot;-&quot;??_ ;_ @_ "/>
    <numFmt numFmtId="164" formatCode="dd/mm/yy;@"/>
  </numFmts>
  <fonts count="18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theme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5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44" fontId="17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textRotation="90"/>
    </xf>
    <xf numFmtId="0" fontId="1" fillId="0" borderId="1" xfId="0" applyFont="1" applyBorder="1"/>
    <xf numFmtId="0" fontId="3" fillId="0" borderId="0" xfId="0" applyFont="1" applyAlignment="1">
      <alignment horizontal="left" indent="2"/>
    </xf>
    <xf numFmtId="49" fontId="3" fillId="0" borderId="0" xfId="0" applyNumberFormat="1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textRotation="90"/>
    </xf>
    <xf numFmtId="0" fontId="7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3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183" applyAlignment="1" applyProtection="1">
      <alignment horizontal="left" vertical="center"/>
    </xf>
    <xf numFmtId="0" fontId="12" fillId="0" borderId="0" xfId="183" applyFont="1" applyBorder="1" applyAlignment="1" applyProtection="1">
      <alignment vertical="center"/>
    </xf>
    <xf numFmtId="0" fontId="12" fillId="0" borderId="0" xfId="183" applyFont="1" applyBorder="1" applyAlignment="1" applyProtection="1">
      <alignment vertical="center" wrapText="1"/>
    </xf>
    <xf numFmtId="0" fontId="12" fillId="0" borderId="0" xfId="183" applyFont="1" applyAlignment="1" applyProtection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49" fontId="0" fillId="0" borderId="0" xfId="0" applyNumberFormat="1" applyAlignment="1">
      <alignment horizontal="center"/>
    </xf>
    <xf numFmtId="49" fontId="14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/>
    <xf numFmtId="49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left" vertical="center"/>
    </xf>
    <xf numFmtId="0" fontId="3" fillId="0" borderId="0" xfId="0" applyFont="1"/>
    <xf numFmtId="0" fontId="0" fillId="0" borderId="0" xfId="0"/>
    <xf numFmtId="0" fontId="3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13" fillId="4" borderId="0" xfId="0" applyFont="1" applyFill="1" applyAlignment="1">
      <alignment vertical="center"/>
    </xf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4" fillId="5" borderId="0" xfId="0" applyFont="1" applyFill="1" applyAlignment="1">
      <alignment horizontal="left" vertical="center"/>
    </xf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44" fontId="3" fillId="0" borderId="0" xfId="184" applyFont="1" applyAlignment="1">
      <alignment horizontal="center" vertical="center"/>
    </xf>
    <xf numFmtId="44" fontId="3" fillId="0" borderId="0" xfId="184" applyFont="1" applyAlignment="1">
      <alignment vertical="center"/>
    </xf>
    <xf numFmtId="44" fontId="3" fillId="0" borderId="0" xfId="184" applyFont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0" xfId="0" applyFont="1"/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4" fillId="4" borderId="0" xfId="0" applyFont="1" applyFill="1" applyAlignment="1">
      <alignment vertical="center" wrapText="1"/>
    </xf>
    <xf numFmtId="164" fontId="0" fillId="4" borderId="0" xfId="0" applyNumberForma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3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vertical="center" wrapText="1"/>
    </xf>
    <xf numFmtId="49" fontId="3" fillId="4" borderId="0" xfId="0" applyNumberFormat="1" applyFont="1" applyFill="1" applyAlignment="1">
      <alignment horizontal="center" vertical="center"/>
    </xf>
    <xf numFmtId="0" fontId="3" fillId="0" borderId="0" xfId="0" applyFont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4" borderId="0" xfId="0" applyFont="1" applyFill="1" applyAlignment="1">
      <alignment horizontal="left" vertical="center"/>
    </xf>
    <xf numFmtId="0" fontId="12" fillId="0" borderId="0" xfId="183" applyFont="1" applyAlignment="1" applyProtection="1">
      <alignment horizontal="left" vertical="center" wrapText="1"/>
    </xf>
    <xf numFmtId="0" fontId="3" fillId="0" borderId="0" xfId="0" applyFont="1"/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</cellXfs>
  <cellStyles count="185">
    <cellStyle name="Benyttet hyperkobling" xfId="1" builtinId="9" hidden="1"/>
    <cellStyle name="Benyttet hyperkobling" xfId="2" builtinId="9" hidden="1"/>
    <cellStyle name="Benyttet hyperkobling" xfId="3" builtinId="9" hidden="1"/>
    <cellStyle name="Benyttet hyperkobling" xfId="4" builtinId="9" hidden="1"/>
    <cellStyle name="Benyttet hyperkobling" xfId="5" builtinId="9" hidden="1"/>
    <cellStyle name="Benyttet hyperkobling" xfId="6" builtinId="9" hidden="1"/>
    <cellStyle name="Benyttet hyperkobling" xfId="7" builtinId="9" hidden="1"/>
    <cellStyle name="Benyttet hyperkobling" xfId="8" builtinId="9" hidden="1"/>
    <cellStyle name="Benyttet hyperkobling" xfId="9" builtinId="9" hidden="1"/>
    <cellStyle name="Benyttet hyperkobling" xfId="10" builtinId="9" hidden="1"/>
    <cellStyle name="Benyttet hyperkobling" xfId="11" builtinId="9" hidden="1"/>
    <cellStyle name="Benyttet hyperkobling" xfId="12" builtinId="9" hidden="1"/>
    <cellStyle name="Benyttet hyperkobling" xfId="13" builtinId="9" hidden="1"/>
    <cellStyle name="Benyttet hyperkobling" xfId="14" builtinId="9" hidden="1"/>
    <cellStyle name="Benyttet hyperkobling" xfId="15" builtinId="9" hidden="1"/>
    <cellStyle name="Benyttet hyperkobling" xfId="16" builtinId="9" hidden="1"/>
    <cellStyle name="Benyttet hyperkobling" xfId="17" builtinId="9" hidden="1"/>
    <cellStyle name="Benyttet hyperkobling" xfId="18" builtinId="9" hidden="1"/>
    <cellStyle name="Benyttet hyperkobling" xfId="19" builtinId="9" hidden="1"/>
    <cellStyle name="Benyttet hyperkobling" xfId="20" builtinId="9" hidden="1"/>
    <cellStyle name="Benyttet hyperkobling" xfId="21" builtinId="9" hidden="1"/>
    <cellStyle name="Benyttet hyperkobling" xfId="22" builtinId="9" hidden="1"/>
    <cellStyle name="Benyttet hyperkobling" xfId="23" builtinId="9" hidden="1"/>
    <cellStyle name="Benyttet hyperkobling" xfId="24" builtinId="9" hidden="1"/>
    <cellStyle name="Benyttet hyperkobling" xfId="25" builtinId="9" hidden="1"/>
    <cellStyle name="Benyttet hyperkobling" xfId="26" builtinId="9" hidden="1"/>
    <cellStyle name="Benyttet hyperkobling" xfId="27" builtinId="9" hidden="1"/>
    <cellStyle name="Benyttet hyperkobling" xfId="28" builtinId="9" hidden="1"/>
    <cellStyle name="Benyttet hyperkobling" xfId="29" builtinId="9" hidden="1"/>
    <cellStyle name="Benyttet hyperkobling" xfId="30" builtinId="9" hidden="1"/>
    <cellStyle name="Benyttet hyperkobling" xfId="31" builtinId="9" hidden="1"/>
    <cellStyle name="Benyttet hyperkobling" xfId="32" builtinId="9" hidden="1"/>
    <cellStyle name="Benyttet hyperkobling" xfId="33" builtinId="9" hidden="1"/>
    <cellStyle name="Benyttet hyperkobling" xfId="34" builtinId="9" hidden="1"/>
    <cellStyle name="Benyttet hyperkobling" xfId="35" builtinId="9" hidden="1"/>
    <cellStyle name="Benyttet hyperkobling" xfId="36" builtinId="9" hidden="1"/>
    <cellStyle name="Benyttet hyperkobling" xfId="37" builtinId="9" hidden="1"/>
    <cellStyle name="Benyttet hyperkobling" xfId="38" builtinId="9" hidden="1"/>
    <cellStyle name="Benyttet hyperkobling" xfId="39" builtinId="9" hidden="1"/>
    <cellStyle name="Benyttet hyperkobling" xfId="40" builtinId="9" hidden="1"/>
    <cellStyle name="Benyttet hyperkobling" xfId="41" builtinId="9" hidden="1"/>
    <cellStyle name="Benyttet hyperkobling" xfId="42" builtinId="9" hidden="1"/>
    <cellStyle name="Benyttet hyperkobling" xfId="43" builtinId="9" hidden="1"/>
    <cellStyle name="Benyttet hyperkobling" xfId="44" builtinId="9" hidden="1"/>
    <cellStyle name="Benyttet hyperkobling" xfId="45" builtinId="9" hidden="1"/>
    <cellStyle name="Benyttet hyperkobling" xfId="46" builtinId="9" hidden="1"/>
    <cellStyle name="Benyttet hyperkobling" xfId="47" builtinId="9" hidden="1"/>
    <cellStyle name="Benyttet hyperkobling" xfId="48" builtinId="9" hidden="1"/>
    <cellStyle name="Benyttet hyperkobling" xfId="49" builtinId="9" hidden="1"/>
    <cellStyle name="Benyttet hyperkobling" xfId="50" builtinId="9" hidden="1"/>
    <cellStyle name="Benyttet hyperkobling" xfId="51" builtinId="9" hidden="1"/>
    <cellStyle name="Benyttet hyperkobling" xfId="52" builtinId="9" hidden="1"/>
    <cellStyle name="Benyttet hyperkobling" xfId="53" builtinId="9" hidden="1"/>
    <cellStyle name="Benyttet hyperkobling" xfId="54" builtinId="9" hidden="1"/>
    <cellStyle name="Benyttet hyperkobling" xfId="55" builtinId="9" hidden="1"/>
    <cellStyle name="Benyttet hyperkobling" xfId="56" builtinId="9" hidden="1"/>
    <cellStyle name="Benyttet hyperkobling" xfId="57" builtinId="9" hidden="1"/>
    <cellStyle name="Benyttet hyperkobling" xfId="58" builtinId="9" hidden="1"/>
    <cellStyle name="Benyttet hyperkobling" xfId="59" builtinId="9" hidden="1"/>
    <cellStyle name="Benyttet hyperkobling" xfId="60" builtinId="9" hidden="1"/>
    <cellStyle name="Benyttet hyperkobling" xfId="61" builtinId="9" hidden="1"/>
    <cellStyle name="Benyttet hyperkobling" xfId="62" builtinId="9" hidden="1"/>
    <cellStyle name="Benyttet hyperkobling" xfId="63" builtinId="9" hidden="1"/>
    <cellStyle name="Benyttet hyperkobling" xfId="64" builtinId="9" hidden="1"/>
    <cellStyle name="Benyttet hyperkobling" xfId="65" builtinId="9" hidden="1"/>
    <cellStyle name="Benyttet hyperkobling" xfId="66" builtinId="9" hidden="1"/>
    <cellStyle name="Benyttet hyperkobling" xfId="67" builtinId="9" hidden="1"/>
    <cellStyle name="Benyttet hyperkobling" xfId="68" builtinId="9" hidden="1"/>
    <cellStyle name="Benyttet hyperkobling" xfId="69" builtinId="9" hidden="1"/>
    <cellStyle name="Benyttet hyperkobling" xfId="70" builtinId="9" hidden="1"/>
    <cellStyle name="Benyttet hyperkobling" xfId="71" builtinId="9" hidden="1"/>
    <cellStyle name="Benyttet hyperkobling" xfId="72" builtinId="9" hidden="1"/>
    <cellStyle name="Benyttet hyperkobling" xfId="73" builtinId="9" hidden="1"/>
    <cellStyle name="Benyttet hyperkobling" xfId="74" builtinId="9" hidden="1"/>
    <cellStyle name="Benyttet hyperkobling" xfId="75" builtinId="9" hidden="1"/>
    <cellStyle name="Benyttet hyperkobling" xfId="76" builtinId="9" hidden="1"/>
    <cellStyle name="Benyttet hyperkobling" xfId="77" builtinId="9" hidden="1"/>
    <cellStyle name="Benyttet hyperkobling" xfId="78" builtinId="9" hidden="1"/>
    <cellStyle name="Benyttet hyperkobling" xfId="79" builtinId="9" hidden="1"/>
    <cellStyle name="Benyttet hyperkobling" xfId="80" builtinId="9" hidden="1"/>
    <cellStyle name="Benyttet hyperkobling" xfId="81" builtinId="9" hidden="1"/>
    <cellStyle name="Benyttet hyperkobling" xfId="82" builtinId="9" hidden="1"/>
    <cellStyle name="Benyttet hyperkobling" xfId="83" builtinId="9" hidden="1"/>
    <cellStyle name="Benyttet hyperkobling" xfId="84" builtinId="9" hidden="1"/>
    <cellStyle name="Benyttet hyperkobling" xfId="85" builtinId="9" hidden="1"/>
    <cellStyle name="Benyttet hyperkobling" xfId="86" builtinId="9" hidden="1"/>
    <cellStyle name="Benyttet hyperkobling" xfId="87" builtinId="9" hidden="1"/>
    <cellStyle name="Benyttet hyperkobling" xfId="88" builtinId="9" hidden="1"/>
    <cellStyle name="Benyttet hyperkobling" xfId="89" builtinId="9" hidden="1"/>
    <cellStyle name="Benyttet hyperkobling" xfId="90" builtinId="9" hidden="1"/>
    <cellStyle name="Benyttet hyperkobling" xfId="91" builtinId="9" hidden="1"/>
    <cellStyle name="Benyttet hyperkobling" xfId="92" builtinId="9" hidden="1"/>
    <cellStyle name="Benyttet hyperkobling" xfId="93" builtinId="9" hidden="1"/>
    <cellStyle name="Benyttet hyperkobling" xfId="94" builtinId="9" hidden="1"/>
    <cellStyle name="Benyttet hyperkobling" xfId="95" builtinId="9" hidden="1"/>
    <cellStyle name="Benyttet hyperkobling" xfId="96" builtinId="9" hidden="1"/>
    <cellStyle name="Benyttet hyperkobling" xfId="97" builtinId="9" hidden="1"/>
    <cellStyle name="Benyttet hyperkobling" xfId="98" builtinId="9" hidden="1"/>
    <cellStyle name="Benyttet hyperkobling" xfId="99" builtinId="9" hidden="1"/>
    <cellStyle name="Benyttet hyperkobling" xfId="100" builtinId="9" hidden="1"/>
    <cellStyle name="Benyttet hyperkobling" xfId="101" builtinId="9" hidden="1"/>
    <cellStyle name="Benyttet hyperkobling" xfId="102" builtinId="9" hidden="1"/>
    <cellStyle name="Benyttet hyperkobling" xfId="103" builtinId="9" hidden="1"/>
    <cellStyle name="Benyttet hyperkobling" xfId="104" builtinId="9" hidden="1"/>
    <cellStyle name="Benyttet hyperkobling" xfId="105" builtinId="9" hidden="1"/>
    <cellStyle name="Benyttet hyperkobling" xfId="106" builtinId="9" hidden="1"/>
    <cellStyle name="Benyttet hyperkobling" xfId="107" builtinId="9" hidden="1"/>
    <cellStyle name="Benyttet hyperkobling" xfId="108" builtinId="9" hidden="1"/>
    <cellStyle name="Benyttet hyperkobling" xfId="109" builtinId="9" hidden="1"/>
    <cellStyle name="Benyttet hyperkobling" xfId="110" builtinId="9" hidden="1"/>
    <cellStyle name="Benyttet hyperkobling" xfId="111" builtinId="9" hidden="1"/>
    <cellStyle name="Benyttet hyperkobling" xfId="112" builtinId="9" hidden="1"/>
    <cellStyle name="Benyttet hyperkobling" xfId="113" builtinId="9" hidden="1"/>
    <cellStyle name="Benyttet hyperkobling" xfId="114" builtinId="9" hidden="1"/>
    <cellStyle name="Benyttet hyperkobling" xfId="115" builtinId="9" hidden="1"/>
    <cellStyle name="Benyttet hyperkobling" xfId="116" builtinId="9" hidden="1"/>
    <cellStyle name="Benyttet hyperkobling" xfId="117" builtinId="9" hidden="1"/>
    <cellStyle name="Benyttet hyperkobling" xfId="118" builtinId="9" hidden="1"/>
    <cellStyle name="Benyttet hyperkobling" xfId="119" builtinId="9" hidden="1"/>
    <cellStyle name="Benyttet hyperkobling" xfId="120" builtinId="9" hidden="1"/>
    <cellStyle name="Benyttet hyperkobling" xfId="121" builtinId="9" hidden="1"/>
    <cellStyle name="Benyttet hyperkobling" xfId="122" builtinId="9" hidden="1"/>
    <cellStyle name="Benyttet hyperkobling" xfId="123" builtinId="9" hidden="1"/>
    <cellStyle name="Benyttet hyperkobling" xfId="124" builtinId="9" hidden="1"/>
    <cellStyle name="Benyttet hyperkobling" xfId="125" builtinId="9" hidden="1"/>
    <cellStyle name="Benyttet hyperkobling" xfId="126" builtinId="9" hidden="1"/>
    <cellStyle name="Benyttet hyperkobling" xfId="127" builtinId="9" hidden="1"/>
    <cellStyle name="Benyttet hyperkobling" xfId="128" builtinId="9" hidden="1"/>
    <cellStyle name="Benyttet hyperkobling" xfId="129" builtinId="9" hidden="1"/>
    <cellStyle name="Benyttet hyperkobling" xfId="130" builtinId="9" hidden="1"/>
    <cellStyle name="Benyttet hyperkobling" xfId="131" builtinId="9" hidden="1"/>
    <cellStyle name="Benyttet hyperkobling" xfId="132" builtinId="9" hidden="1"/>
    <cellStyle name="Benyttet hyperkobling" xfId="133" builtinId="9" hidden="1"/>
    <cellStyle name="Benyttet hyperkobling" xfId="134" builtinId="9" hidden="1"/>
    <cellStyle name="Benyttet hyperkobling" xfId="135" builtinId="9" hidden="1"/>
    <cellStyle name="Benyttet hyperkobling" xfId="136" builtinId="9" hidden="1"/>
    <cellStyle name="Benyttet hyperkobling" xfId="137" builtinId="9" hidden="1"/>
    <cellStyle name="Benyttet hyperkobling" xfId="138" builtinId="9" hidden="1"/>
    <cellStyle name="Benyttet hyperkobling" xfId="139" builtinId="9" hidden="1"/>
    <cellStyle name="Benyttet hyperkobling" xfId="140" builtinId="9" hidden="1"/>
    <cellStyle name="Benyttet hyperkobling" xfId="141" builtinId="9" hidden="1"/>
    <cellStyle name="Benyttet hyperkobling" xfId="142" builtinId="9" hidden="1"/>
    <cellStyle name="Benyttet hyperkobling" xfId="143" builtinId="9" hidden="1"/>
    <cellStyle name="Benyttet hyperkobling" xfId="144" builtinId="9" hidden="1"/>
    <cellStyle name="Benyttet hyperkobling" xfId="145" builtinId="9" hidden="1"/>
    <cellStyle name="Benyttet hyperkobling" xfId="146" builtinId="9" hidden="1"/>
    <cellStyle name="Benyttet hyperkobling" xfId="147" builtinId="9" hidden="1"/>
    <cellStyle name="Benyttet hyperkobling" xfId="148" builtinId="9" hidden="1"/>
    <cellStyle name="Benyttet hyperkobling" xfId="149" builtinId="9" hidden="1"/>
    <cellStyle name="Benyttet hyperkobling" xfId="150" builtinId="9" hidden="1"/>
    <cellStyle name="Benyttet hyperkobling" xfId="151" builtinId="9" hidden="1"/>
    <cellStyle name="Benyttet hyperkobling" xfId="152" builtinId="9" hidden="1"/>
    <cellStyle name="Benyttet hyperkobling" xfId="153" builtinId="9" hidden="1"/>
    <cellStyle name="Benyttet hyperkobling" xfId="154" builtinId="9" hidden="1"/>
    <cellStyle name="Benyttet hyperkobling" xfId="155" builtinId="9" hidden="1"/>
    <cellStyle name="Benyttet hyperkobling" xfId="156" builtinId="9" hidden="1"/>
    <cellStyle name="Benyttet hyperkobling" xfId="157" builtinId="9" hidden="1"/>
    <cellStyle name="Benyttet hyperkobling" xfId="158" builtinId="9" hidden="1"/>
    <cellStyle name="Benyttet hyperkobling" xfId="159" builtinId="9" hidden="1"/>
    <cellStyle name="Benyttet hyperkobling" xfId="160" builtinId="9" hidden="1"/>
    <cellStyle name="Benyttet hyperkobling" xfId="161" builtinId="9" hidden="1"/>
    <cellStyle name="Benyttet hyperkobling" xfId="162" builtinId="9" hidden="1"/>
    <cellStyle name="Benyttet hyperkobling" xfId="163" builtinId="9" hidden="1"/>
    <cellStyle name="Benyttet hyperkobling" xfId="164" builtinId="9" hidden="1"/>
    <cellStyle name="Benyttet hyperkobling" xfId="165" builtinId="9" hidden="1"/>
    <cellStyle name="Benyttet hyperkobling" xfId="166" builtinId="9" hidden="1"/>
    <cellStyle name="Benyttet hyperkobling" xfId="167" builtinId="9" hidden="1"/>
    <cellStyle name="Benyttet hyperkobling" xfId="168" builtinId="9" hidden="1"/>
    <cellStyle name="Benyttet hyperkobling" xfId="169" builtinId="9" hidden="1"/>
    <cellStyle name="Benyttet hyperkobling" xfId="170" builtinId="9" hidden="1"/>
    <cellStyle name="Benyttet hyperkobling" xfId="171" builtinId="9" hidden="1"/>
    <cellStyle name="Benyttet hyperkobling" xfId="172" builtinId="9" hidden="1"/>
    <cellStyle name="Benyttet hyperkobling" xfId="173" builtinId="9" hidden="1"/>
    <cellStyle name="Benyttet hyperkobling" xfId="174" builtinId="9" hidden="1"/>
    <cellStyle name="Benyttet hyperkobling" xfId="175" builtinId="9" hidden="1"/>
    <cellStyle name="Benyttet hyperkobling" xfId="176" builtinId="9" hidden="1"/>
    <cellStyle name="Benyttet hyperkobling" xfId="177" builtinId="9" hidden="1"/>
    <cellStyle name="Benyttet hyperkobling" xfId="178" builtinId="9" hidden="1"/>
    <cellStyle name="Benyttet hyperkobling" xfId="179" builtinId="9" hidden="1"/>
    <cellStyle name="Benyttet hyperkobling" xfId="180" builtinId="9" hidden="1"/>
    <cellStyle name="Benyttet hyperkobling" xfId="181" builtinId="9" hidden="1"/>
    <cellStyle name="Benyttet hyperkobling" xfId="182" builtinId="9" hidden="1"/>
    <cellStyle name="Hyperkobling" xfId="183" builtinId="8"/>
    <cellStyle name="Normal" xfId="0" builtinId="0"/>
    <cellStyle name="Valuta" xfId="184" builtinId="4"/>
  </cellStyles>
  <dxfs count="0"/>
  <tableStyles count="0" defaultTableStyle="TableStyleMedium9" defaultPivotStyle="PivotStyleLight16"/>
  <colors>
    <mruColors>
      <color rgb="FFFFCCFF"/>
      <color rgb="FFCCFFCC"/>
      <color rgb="FF99FFCC"/>
      <color rgb="FFFFFF66"/>
      <color rgb="FFFF99FF"/>
      <color rgb="FF66FFFF"/>
      <color rgb="FFF7F7D5"/>
      <color rgb="FF0000FF"/>
      <color rgb="FFFFFFCC"/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4" Type="http://schemas.openxmlformats.org/officeDocument/2006/relationships/image" Target="../media/image2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</xdr:row>
      <xdr:rowOff>0</xdr:rowOff>
    </xdr:from>
    <xdr:to>
      <xdr:col>7</xdr:col>
      <xdr:colOff>76200</xdr:colOff>
      <xdr:row>111</xdr:row>
      <xdr:rowOff>72827</xdr:rowOff>
    </xdr:to>
    <xdr:pic>
      <xdr:nvPicPr>
        <xdr:cNvPr id="14339" name="Picture 3">
          <a:extLst>
            <a:ext uri="{FF2B5EF4-FFF2-40B4-BE49-F238E27FC236}">
              <a16:creationId xmlns="" xmlns:a16="http://schemas.microsoft.com/office/drawing/2014/main" id="{00000000-0008-0000-0B00-000003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2480" y="5257800"/>
          <a:ext cx="4831080" cy="11091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784859</xdr:colOff>
      <xdr:row>113</xdr:row>
      <xdr:rowOff>0</xdr:rowOff>
    </xdr:from>
    <xdr:to>
      <xdr:col>12</xdr:col>
      <xdr:colOff>761738</xdr:colOff>
      <xdr:row>153</xdr:row>
      <xdr:rowOff>129540</xdr:rowOff>
    </xdr:to>
    <xdr:pic>
      <xdr:nvPicPr>
        <xdr:cNvPr id="1536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4859" y="6827520"/>
          <a:ext cx="9498069" cy="6835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194</xdr:row>
      <xdr:rowOff>200024</xdr:rowOff>
    </xdr:from>
    <xdr:to>
      <xdr:col>12</xdr:col>
      <xdr:colOff>739588</xdr:colOff>
      <xdr:row>205</xdr:row>
      <xdr:rowOff>142874</xdr:rowOff>
    </xdr:to>
    <xdr:pic>
      <xdr:nvPicPr>
        <xdr:cNvPr id="20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62000" y="28517849"/>
          <a:ext cx="9121588" cy="1762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12</xdr:col>
      <xdr:colOff>761549</xdr:colOff>
      <xdr:row>193</xdr:row>
      <xdr:rowOff>28575</xdr:rowOff>
    </xdr:to>
    <xdr:pic>
      <xdr:nvPicPr>
        <xdr:cNvPr id="204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62000" y="26698575"/>
          <a:ext cx="9143549" cy="4238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6</xdr:col>
      <xdr:colOff>190500</xdr:colOff>
      <xdr:row>164</xdr:row>
      <xdr:rowOff>114300</xdr:rowOff>
    </xdr:to>
    <xdr:pic>
      <xdr:nvPicPr>
        <xdr:cNvPr id="2048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762000" y="25888950"/>
          <a:ext cx="4000500" cy="1409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4</xdr:col>
      <xdr:colOff>238125</xdr:colOff>
      <xdr:row>9</xdr:row>
      <xdr:rowOff>85725</xdr:rowOff>
    </xdr:to>
    <xdr:pic>
      <xdr:nvPicPr>
        <xdr:cNvPr id="2048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62000" y="361950"/>
          <a:ext cx="2524125" cy="1219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13</xdr:col>
      <xdr:colOff>0</xdr:colOff>
      <xdr:row>47</xdr:row>
      <xdr:rowOff>117125</xdr:rowOff>
    </xdr:to>
    <xdr:pic>
      <xdr:nvPicPr>
        <xdr:cNvPr id="2048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762000" y="1857375"/>
          <a:ext cx="9144000" cy="5822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13</xdr:col>
      <xdr:colOff>0</xdr:colOff>
      <xdr:row>55</xdr:row>
      <xdr:rowOff>93358</xdr:rowOff>
    </xdr:to>
    <xdr:pic>
      <xdr:nvPicPr>
        <xdr:cNvPr id="2048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62000" y="7724775"/>
          <a:ext cx="9144000" cy="12268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13</xdr:col>
      <xdr:colOff>8634</xdr:colOff>
      <xdr:row>74</xdr:row>
      <xdr:rowOff>66675</xdr:rowOff>
    </xdr:to>
    <xdr:pic>
      <xdr:nvPicPr>
        <xdr:cNvPr id="2048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62000" y="9544050"/>
          <a:ext cx="9152634" cy="2657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13</xdr:col>
      <xdr:colOff>0</xdr:colOff>
      <xdr:row>102</xdr:row>
      <xdr:rowOff>131688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62000" y="12658725"/>
          <a:ext cx="9144000" cy="41798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107</xdr:row>
      <xdr:rowOff>0</xdr:rowOff>
    </xdr:from>
    <xdr:to>
      <xdr:col>12</xdr:col>
      <xdr:colOff>758632</xdr:colOff>
      <xdr:row>140</xdr:row>
      <xdr:rowOff>137160</xdr:rowOff>
    </xdr:to>
    <xdr:pic>
      <xdr:nvPicPr>
        <xdr:cNvPr id="143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14340840"/>
          <a:ext cx="9494962" cy="5669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13</xdr:col>
      <xdr:colOff>27514</xdr:colOff>
      <xdr:row>156</xdr:row>
      <xdr:rowOff>76200</xdr:rowOff>
    </xdr:to>
    <xdr:pic>
      <xdr:nvPicPr>
        <xdr:cNvPr id="143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4860" y="20040600"/>
          <a:ext cx="9537274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60</xdr:row>
      <xdr:rowOff>684</xdr:rowOff>
    </xdr:from>
    <xdr:to>
      <xdr:col>12</xdr:col>
      <xdr:colOff>752475</xdr:colOff>
      <xdr:row>89</xdr:row>
      <xdr:rowOff>38100</xdr:rowOff>
    </xdr:to>
    <xdr:pic>
      <xdr:nvPicPr>
        <xdr:cNvPr id="194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62000" y="7687359"/>
          <a:ext cx="9134475" cy="47332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</xdr:colOff>
      <xdr:row>90</xdr:row>
      <xdr:rowOff>0</xdr:rowOff>
    </xdr:from>
    <xdr:to>
      <xdr:col>12</xdr:col>
      <xdr:colOff>752475</xdr:colOff>
      <xdr:row>104</xdr:row>
      <xdr:rowOff>52807</xdr:rowOff>
    </xdr:to>
    <xdr:pic>
      <xdr:nvPicPr>
        <xdr:cNvPr id="1945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71525" y="12544425"/>
          <a:ext cx="9124950" cy="23197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</xdr:row>
      <xdr:rowOff>1</xdr:rowOff>
    </xdr:from>
    <xdr:to>
      <xdr:col>12</xdr:col>
      <xdr:colOff>758215</xdr:colOff>
      <xdr:row>42</xdr:row>
      <xdr:rowOff>76201</xdr:rowOff>
    </xdr:to>
    <xdr:pic>
      <xdr:nvPicPr>
        <xdr:cNvPr id="1946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762000" y="361951"/>
          <a:ext cx="9140215" cy="655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13</xdr:col>
      <xdr:colOff>9525</xdr:colOff>
      <xdr:row>57</xdr:row>
      <xdr:rowOff>154029</xdr:rowOff>
    </xdr:to>
    <xdr:pic>
      <xdr:nvPicPr>
        <xdr:cNvPr id="1946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62000" y="7000875"/>
          <a:ext cx="9153525" cy="24209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771524</xdr:colOff>
      <xdr:row>2</xdr:row>
      <xdr:rowOff>0</xdr:rowOff>
    </xdr:from>
    <xdr:to>
      <xdr:col>11</xdr:col>
      <xdr:colOff>752474</xdr:colOff>
      <xdr:row>42</xdr:row>
      <xdr:rowOff>81114</xdr:rowOff>
    </xdr:to>
    <xdr:pic>
      <xdr:nvPicPr>
        <xdr:cNvPr id="18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1524" y="361950"/>
          <a:ext cx="8467725" cy="66724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12</xdr:col>
      <xdr:colOff>9192</xdr:colOff>
      <xdr:row>70</xdr:row>
      <xdr:rowOff>9525</xdr:rowOff>
    </xdr:to>
    <xdr:pic>
      <xdr:nvPicPr>
        <xdr:cNvPr id="184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71525" y="7115175"/>
          <a:ext cx="8495967" cy="4457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4909</xdr:rowOff>
    </xdr:from>
    <xdr:to>
      <xdr:col>12</xdr:col>
      <xdr:colOff>752475</xdr:colOff>
      <xdr:row>38</xdr:row>
      <xdr:rowOff>9525</xdr:rowOff>
    </xdr:to>
    <xdr:pic>
      <xdr:nvPicPr>
        <xdr:cNvPr id="18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1" y="366859"/>
          <a:ext cx="9134474" cy="5833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40</xdr:row>
      <xdr:rowOff>198119</xdr:rowOff>
    </xdr:from>
    <xdr:to>
      <xdr:col>12</xdr:col>
      <xdr:colOff>762000</xdr:colOff>
      <xdr:row>79</xdr:row>
      <xdr:rowOff>167407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84860" y="6934199"/>
          <a:ext cx="9479280" cy="65377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784859</xdr:colOff>
      <xdr:row>81</xdr:row>
      <xdr:rowOff>0</xdr:rowOff>
    </xdr:from>
    <xdr:to>
      <xdr:col>12</xdr:col>
      <xdr:colOff>758452</xdr:colOff>
      <xdr:row>107</xdr:row>
      <xdr:rowOff>38100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84859" y="13639800"/>
          <a:ext cx="9475733" cy="43967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784859</xdr:colOff>
      <xdr:row>109</xdr:row>
      <xdr:rowOff>68580</xdr:rowOff>
    </xdr:from>
    <xdr:to>
      <xdr:col>12</xdr:col>
      <xdr:colOff>740998</xdr:colOff>
      <xdr:row>127</xdr:row>
      <xdr:rowOff>129540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84859" y="18432780"/>
          <a:ext cx="9458279" cy="3078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1</xdr:rowOff>
    </xdr:from>
    <xdr:to>
      <xdr:col>13</xdr:col>
      <xdr:colOff>3810</xdr:colOff>
      <xdr:row>82</xdr:row>
      <xdr:rowOff>143143</xdr:rowOff>
    </xdr:to>
    <xdr:pic>
      <xdr:nvPicPr>
        <xdr:cNvPr id="143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2480" y="5059681"/>
          <a:ext cx="9502140" cy="48370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13</xdr:col>
      <xdr:colOff>0</xdr:colOff>
      <xdr:row>39</xdr:row>
      <xdr:rowOff>141918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71525" y="361950"/>
          <a:ext cx="9258300" cy="61331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</xdr:colOff>
      <xdr:row>42</xdr:row>
      <xdr:rowOff>1</xdr:rowOff>
    </xdr:from>
    <xdr:to>
      <xdr:col>13</xdr:col>
      <xdr:colOff>9525</xdr:colOff>
      <xdr:row>50</xdr:row>
      <xdr:rowOff>152443</xdr:rowOff>
    </xdr:to>
    <xdr:pic>
      <xdr:nvPicPr>
        <xdr:cNvPr id="17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71526" y="6877051"/>
          <a:ext cx="9267824" cy="14478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13</xdr:col>
      <xdr:colOff>8948</xdr:colOff>
      <xdr:row>121</xdr:row>
      <xdr:rowOff>100965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71525" y="18611850"/>
          <a:ext cx="9267248" cy="34537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771524</xdr:colOff>
      <xdr:row>85</xdr:row>
      <xdr:rowOff>19050</xdr:rowOff>
    </xdr:from>
    <xdr:to>
      <xdr:col>8</xdr:col>
      <xdr:colOff>725507</xdr:colOff>
      <xdr:row>98</xdr:row>
      <xdr:rowOff>1</xdr:rowOff>
    </xdr:to>
    <xdr:pic>
      <xdr:nvPicPr>
        <xdr:cNvPr id="174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771524" y="13935075"/>
          <a:ext cx="6126183" cy="20859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4</xdr:col>
      <xdr:colOff>152400</xdr:colOff>
      <xdr:row>12</xdr:row>
      <xdr:rowOff>13416</xdr:rowOff>
    </xdr:to>
    <xdr:pic>
      <xdr:nvPicPr>
        <xdr:cNvPr id="15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2480" y="5928360"/>
          <a:ext cx="2529840" cy="16898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uckdbpostcards.org/items/87024-essefjord-by-balestrand" TargetMode="External"/><Relationship Id="rId18" Type="http://schemas.openxmlformats.org/officeDocument/2006/relationships/hyperlink" Target="https://www.tuckdbpostcards.org/items/84478-noerodal/picture/1" TargetMode="External"/><Relationship Id="rId26" Type="http://schemas.openxmlformats.org/officeDocument/2006/relationships/hyperlink" Target="https://www.tuckdbpostcards.org/items/84480-waterfall-in-the-gudbrandsdal" TargetMode="External"/><Relationship Id="rId39" Type="http://schemas.openxmlformats.org/officeDocument/2006/relationships/hyperlink" Target="https://www.tuckdbpostcards.org/items/82484-munke-garden-trondhjem" TargetMode="External"/><Relationship Id="rId21" Type="http://schemas.openxmlformats.org/officeDocument/2006/relationships/hyperlink" Target="https://www.tuckdbpostcards.org/items/84477-the-essefjord" TargetMode="External"/><Relationship Id="rId34" Type="http://schemas.openxmlformats.org/officeDocument/2006/relationships/hyperlink" Target="https://www.tuckdbpostcards.org/items/84540-the-north-cape-bay" TargetMode="External"/><Relationship Id="rId42" Type="http://schemas.openxmlformats.org/officeDocument/2006/relationships/hyperlink" Target="https://www.tuckdbpostcards.org/items/82482-the-lerfos-upper-falls-trondhjem" TargetMode="External"/><Relationship Id="rId47" Type="http://schemas.openxmlformats.org/officeDocument/2006/relationships/hyperlink" Target="https://www.tuckdbpostcards.org/items/82487-molde" TargetMode="External"/><Relationship Id="rId50" Type="http://schemas.openxmlformats.org/officeDocument/2006/relationships/hyperlink" Target="https://www.tuckdbpostcards.org/items/82489-view-in-the-romsdal" TargetMode="External"/><Relationship Id="rId55" Type="http://schemas.openxmlformats.org/officeDocument/2006/relationships/hyperlink" Target="https://www.tuckdbpostcards.org/items/87551-hardanger-fjord-distant-view-open-water" TargetMode="External"/><Relationship Id="rId7" Type="http://schemas.openxmlformats.org/officeDocument/2006/relationships/hyperlink" Target="https://www.tuckdbpostcards.org/items/85659-sunset-in-the-hardanger" TargetMode="External"/><Relationship Id="rId2" Type="http://schemas.openxmlformats.org/officeDocument/2006/relationships/hyperlink" Target="https://www.tuckdbpostcards.org/items/99296-christmas-greetings-two-children-on-ski-downhill" TargetMode="External"/><Relationship Id="rId16" Type="http://schemas.openxmlformats.org/officeDocument/2006/relationships/hyperlink" Target="https://www.tuckdbpostcards.org/items/87026-suphelle-glacier-in-fjaerland" TargetMode="External"/><Relationship Id="rId20" Type="http://schemas.openxmlformats.org/officeDocument/2006/relationships/hyperlink" Target="https://www.tuckdbpostcards.org/items/33012-svolvaer" TargetMode="External"/><Relationship Id="rId29" Type="http://schemas.openxmlformats.org/officeDocument/2006/relationships/hyperlink" Target="https://www.tuckdbpostcards.org/items/84544-falls-of-mesna" TargetMode="External"/><Relationship Id="rId41" Type="http://schemas.openxmlformats.org/officeDocument/2006/relationships/hyperlink" Target="https://www.tuckdbpostcards.org/items/82481-the-lerfos-lower-falls-trondhjem" TargetMode="External"/><Relationship Id="rId54" Type="http://schemas.openxmlformats.org/officeDocument/2006/relationships/hyperlink" Target="https://www.tuckdbpostcards.org/items/87548-crossing-the-dogger-bank" TargetMode="External"/><Relationship Id="rId62" Type="http://schemas.openxmlformats.org/officeDocument/2006/relationships/comments" Target="../comments7.xml"/><Relationship Id="rId1" Type="http://schemas.openxmlformats.org/officeDocument/2006/relationships/hyperlink" Target="https://www.tuckdbpostcards.org/items/99297-a-happy-christmas-fisherman-carries-sail-left-holding-boy-s-hand/picture/1" TargetMode="External"/><Relationship Id="rId6" Type="http://schemas.openxmlformats.org/officeDocument/2006/relationships/hyperlink" Target="https://www.tuckdbpostcards.org/items/85661-a-mountain-path-near-eide" TargetMode="External"/><Relationship Id="rId11" Type="http://schemas.openxmlformats.org/officeDocument/2006/relationships/hyperlink" Target="https://www.tuckdbpostcards.org/items/87029-calling-the-cattle" TargetMode="External"/><Relationship Id="rId24" Type="http://schemas.openxmlformats.org/officeDocument/2006/relationships/hyperlink" Target="https://www.tuckdbpostcards.org/items/33015-am-sognefjord" TargetMode="External"/><Relationship Id="rId32" Type="http://schemas.openxmlformats.org/officeDocument/2006/relationships/hyperlink" Target="https://www.tuckdbpostcards.org/items/33020-am-fjaerlandsfjord-bei-mundal" TargetMode="External"/><Relationship Id="rId37" Type="http://schemas.openxmlformats.org/officeDocument/2006/relationships/hyperlink" Target="https://www.tuckdbpostcards.org/items/84542-waterfall-near-odde" TargetMode="External"/><Relationship Id="rId40" Type="http://schemas.openxmlformats.org/officeDocument/2006/relationships/hyperlink" Target="https://www.tuckdbpostcards.org/items/82485-munkholmen-trondhjem" TargetMode="External"/><Relationship Id="rId45" Type="http://schemas.openxmlformats.org/officeDocument/2006/relationships/hyperlink" Target="https://www.tuckdbpostcards.org/items/82483-the-inner-lade-near-trondhjem" TargetMode="External"/><Relationship Id="rId53" Type="http://schemas.openxmlformats.org/officeDocument/2006/relationships/hyperlink" Target="https://www.tuckdbpostcards.org/items/33013-naerodal" TargetMode="External"/><Relationship Id="rId58" Type="http://schemas.openxmlformats.org/officeDocument/2006/relationships/hyperlink" Target="https://www.tuckdbpostcards.org/items/87550-odde-from-the-sea" TargetMode="External"/><Relationship Id="rId5" Type="http://schemas.openxmlformats.org/officeDocument/2006/relationships/hyperlink" Target="https://www.tuckdbpostcards.org/items/47950-freedom-at-last/picture/1" TargetMode="External"/><Relationship Id="rId15" Type="http://schemas.openxmlformats.org/officeDocument/2006/relationships/hyperlink" Target="https://www.tuckdbpostcards.org/items/87025-salmon-fishing-in-sognefjord" TargetMode="External"/><Relationship Id="rId23" Type="http://schemas.openxmlformats.org/officeDocument/2006/relationships/hyperlink" Target="https://www.tuckdbpostcards.org/items/84482-the-sognefjord" TargetMode="External"/><Relationship Id="rId28" Type="http://schemas.openxmlformats.org/officeDocument/2006/relationships/hyperlink" Target="https://www.tuckdbpostcards.org/items/84543-buarbrae/picture/1" TargetMode="External"/><Relationship Id="rId36" Type="http://schemas.openxmlformats.org/officeDocument/2006/relationships/hyperlink" Target="https://www.tuckdbpostcards.org/items/84541-the-tyin-lake" TargetMode="External"/><Relationship Id="rId49" Type="http://schemas.openxmlformats.org/officeDocument/2006/relationships/hyperlink" Target="https://www.tuckdbpostcards.org/items/82488-the-romsdalhorn" TargetMode="External"/><Relationship Id="rId57" Type="http://schemas.openxmlformats.org/officeDocument/2006/relationships/hyperlink" Target="https://www.tuckdbpostcards.org/items/87553-the-espelandfos-near-odde" TargetMode="External"/><Relationship Id="rId61" Type="http://schemas.openxmlformats.org/officeDocument/2006/relationships/vmlDrawing" Target="../drawings/vmlDrawing7.vml"/><Relationship Id="rId10" Type="http://schemas.openxmlformats.org/officeDocument/2006/relationships/hyperlink" Target="https://www.tuckdbpostcards.org/items/85663-the-skjaeggedalsfos" TargetMode="External"/><Relationship Id="rId19" Type="http://schemas.openxmlformats.org/officeDocument/2006/relationships/hyperlink" Target="https://www.tuckdbpostcards.org/items/84479-svolvaer/picture/1" TargetMode="External"/><Relationship Id="rId31" Type="http://schemas.openxmlformats.org/officeDocument/2006/relationships/hyperlink" Target="https://www.tuckdbpostcards.org/items/84539-fjoerlands-fjord" TargetMode="External"/><Relationship Id="rId44" Type="http://schemas.openxmlformats.org/officeDocument/2006/relationships/hyperlink" Target="https://www.tuckdbpostcards.org/items/82492-entrance-to-the-romsdal-valley" TargetMode="External"/><Relationship Id="rId52" Type="http://schemas.openxmlformats.org/officeDocument/2006/relationships/hyperlink" Target="https://www.tuckdbpostcards.org/sets/norwegen" TargetMode="External"/><Relationship Id="rId60" Type="http://schemas.openxmlformats.org/officeDocument/2006/relationships/printerSettings" Target="../printerSettings/printerSettings8.bin"/><Relationship Id="rId4" Type="http://schemas.openxmlformats.org/officeDocument/2006/relationships/hyperlink" Target="https://www.tuckdbpostcards.org/items/36222-norway-ulvik" TargetMode="External"/><Relationship Id="rId9" Type="http://schemas.openxmlformats.org/officeDocument/2006/relationships/hyperlink" Target="https://www.tuckdbpostcards.org/items/85658-the-raftsund" TargetMode="External"/><Relationship Id="rId14" Type="http://schemas.openxmlformats.org/officeDocument/2006/relationships/hyperlink" Target="https://www.tuckdbpostcards.org/items/87027-fishing-in-fjaerlandsfjord-sogn" TargetMode="External"/><Relationship Id="rId22" Type="http://schemas.openxmlformats.org/officeDocument/2006/relationships/hyperlink" Target="https://www.tuckdbpostcards.org/items/33011-der-esefjord" TargetMode="External"/><Relationship Id="rId27" Type="http://schemas.openxmlformats.org/officeDocument/2006/relationships/hyperlink" Target="https://www.tuckdbpostcards.org/items/84543-buarbrae/picture/1" TargetMode="External"/><Relationship Id="rId30" Type="http://schemas.openxmlformats.org/officeDocument/2006/relationships/hyperlink" Target="https://www.tuckdbpostcards.org/items/33017-mesnafos" TargetMode="External"/><Relationship Id="rId35" Type="http://schemas.openxmlformats.org/officeDocument/2006/relationships/hyperlink" Target="https://www.tuckdbpostcards.org/items/33018-der-tijinsee" TargetMode="External"/><Relationship Id="rId43" Type="http://schemas.openxmlformats.org/officeDocument/2006/relationships/hyperlink" Target="https://www.tuckdbpostcards.org/items/82486-trondhjem-cathedral" TargetMode="External"/><Relationship Id="rId48" Type="http://schemas.openxmlformats.org/officeDocument/2006/relationships/hyperlink" Target="https://www.tuckdbpostcards.org/items/82491-noes" TargetMode="External"/><Relationship Id="rId56" Type="http://schemas.openxmlformats.org/officeDocument/2006/relationships/hyperlink" Target="https://www.tuckdbpostcards.org/items/87552-hardanger-fjord-frozen-much-activity-on-ice" TargetMode="External"/><Relationship Id="rId8" Type="http://schemas.openxmlformats.org/officeDocument/2006/relationships/hyperlink" Target="https://www.tuckdbpostcards.org/items/85662-the-hardanger-fjord" TargetMode="External"/><Relationship Id="rId51" Type="http://schemas.openxmlformats.org/officeDocument/2006/relationships/hyperlink" Target="https://www.tuckdbpostcards.org/items/47951-courage-and-inspirational-portrayal-of-brave-norway-in-her" TargetMode="External"/><Relationship Id="rId3" Type="http://schemas.openxmlformats.org/officeDocument/2006/relationships/hyperlink" Target="https://www.tuckdbpostcards.org/items/105488-the-kingdom-of-norway/picture/1" TargetMode="External"/><Relationship Id="rId12" Type="http://schemas.openxmlformats.org/officeDocument/2006/relationships/hyperlink" Target="https://www.tuckdbpostcards.org/items/87028-drawing-the-fishing-net-in-fjaerland-sogn" TargetMode="External"/><Relationship Id="rId17" Type="http://schemas.openxmlformats.org/officeDocument/2006/relationships/hyperlink" Target="https://www.tuckdbpostcards.org/items/84481-midnight-sun-at-raftsund/picture/1" TargetMode="External"/><Relationship Id="rId25" Type="http://schemas.openxmlformats.org/officeDocument/2006/relationships/hyperlink" Target="https://www.tuckdbpostcards.org/items/84480-waterfall-in-the-gudbrandsdal" TargetMode="External"/><Relationship Id="rId33" Type="http://schemas.openxmlformats.org/officeDocument/2006/relationships/hyperlink" Target="https://www.tuckdbpostcards.org/items/84540-the-north-cape-bay" TargetMode="External"/><Relationship Id="rId38" Type="http://schemas.openxmlformats.org/officeDocument/2006/relationships/hyperlink" Target="https://www.tuckdbpostcards.org/items/33019-wasserfall-bei-odde/picture/1" TargetMode="External"/><Relationship Id="rId46" Type="http://schemas.openxmlformats.org/officeDocument/2006/relationships/hyperlink" Target="https://www.tuckdbpostcards.org/items/82490-horgheim-the-witch-mountains" TargetMode="External"/><Relationship Id="rId59" Type="http://schemas.openxmlformats.org/officeDocument/2006/relationships/hyperlink" Target="https://www.tuckdbpostcards.org/items/87549-the-skjaeggedalsfos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https://www.piaper.dk/postkortkunstnere/Postkortkunstnere/Albert_Wang/Albert_Wang.htm" TargetMode="External"/><Relationship Id="rId1" Type="http://schemas.openxmlformats.org/officeDocument/2006/relationships/hyperlink" Target="https://www.tuckdbpostcards.org/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74"/>
  <sheetViews>
    <sheetView zoomScale="105" workbookViewId="0">
      <selection activeCell="AA8" sqref="AA8"/>
    </sheetView>
  </sheetViews>
  <sheetFormatPr baseColWidth="10" defaultColWidth="11.42578125" defaultRowHeight="12"/>
  <cols>
    <col min="1" max="1" width="3" style="1" customWidth="1"/>
    <col min="2" max="2" width="28.140625" style="3" customWidth="1"/>
    <col min="3" max="3" width="4" style="1" customWidth="1"/>
    <col min="4" max="4" width="4" style="3" customWidth="1"/>
    <col min="5" max="5" width="4" style="4" customWidth="1"/>
    <col min="6" max="6" width="4" style="7" customWidth="1"/>
    <col min="7" max="9" width="4" style="4" customWidth="1"/>
    <col min="10" max="10" width="4.7109375" style="4" customWidth="1"/>
    <col min="11" max="11" width="4.42578125" style="6" customWidth="1"/>
    <col min="12" max="19" width="4" style="3" customWidth="1"/>
    <col min="20" max="24" width="4.7109375" style="3" customWidth="1"/>
    <col min="25" max="26" width="4.42578125" style="3" customWidth="1"/>
    <col min="27" max="27" width="32.7109375" style="3" customWidth="1"/>
    <col min="28" max="28" width="10.42578125" style="3" customWidth="1"/>
    <col min="29" max="29" width="34.140625" style="3" customWidth="1"/>
    <col min="30" max="16384" width="11.42578125" style="3"/>
  </cols>
  <sheetData>
    <row r="1" spans="1:27">
      <c r="A1" s="10"/>
      <c r="B1" s="2" t="s">
        <v>0</v>
      </c>
      <c r="C1" s="10">
        <v>1</v>
      </c>
      <c r="D1" s="10">
        <f>C1+1</f>
        <v>2</v>
      </c>
      <c r="E1" s="10">
        <f t="shared" ref="E1:Z1" si="0">D1+1</f>
        <v>3</v>
      </c>
      <c r="F1" s="10">
        <f t="shared" si="0"/>
        <v>4</v>
      </c>
      <c r="G1" s="10">
        <f t="shared" si="0"/>
        <v>5</v>
      </c>
      <c r="H1" s="10">
        <f t="shared" si="0"/>
        <v>6</v>
      </c>
      <c r="I1" s="10">
        <f t="shared" si="0"/>
        <v>7</v>
      </c>
      <c r="J1" s="10">
        <f t="shared" si="0"/>
        <v>8</v>
      </c>
      <c r="K1" s="10">
        <f t="shared" si="0"/>
        <v>9</v>
      </c>
      <c r="L1" s="10">
        <f t="shared" si="0"/>
        <v>10</v>
      </c>
      <c r="M1" s="10">
        <f t="shared" si="0"/>
        <v>11</v>
      </c>
      <c r="N1" s="10">
        <f t="shared" si="0"/>
        <v>12</v>
      </c>
      <c r="O1" s="10">
        <f t="shared" si="0"/>
        <v>13</v>
      </c>
      <c r="P1" s="10">
        <f t="shared" si="0"/>
        <v>14</v>
      </c>
      <c r="Q1" s="10">
        <f t="shared" si="0"/>
        <v>15</v>
      </c>
      <c r="R1" s="10">
        <f t="shared" si="0"/>
        <v>16</v>
      </c>
      <c r="S1" s="10">
        <f t="shared" si="0"/>
        <v>17</v>
      </c>
      <c r="T1" s="10">
        <f t="shared" si="0"/>
        <v>18</v>
      </c>
      <c r="U1" s="10">
        <f t="shared" si="0"/>
        <v>19</v>
      </c>
      <c r="V1" s="10">
        <f t="shared" si="0"/>
        <v>20</v>
      </c>
      <c r="W1" s="10">
        <f t="shared" si="0"/>
        <v>21</v>
      </c>
      <c r="X1" s="10">
        <f t="shared" si="0"/>
        <v>22</v>
      </c>
      <c r="Y1" s="10">
        <f t="shared" si="0"/>
        <v>23</v>
      </c>
      <c r="Z1" s="10">
        <f t="shared" si="0"/>
        <v>24</v>
      </c>
      <c r="AA1" s="11" t="s">
        <v>31</v>
      </c>
    </row>
    <row r="2" spans="1:27" ht="6.75" customHeight="1">
      <c r="B2" s="23" t="s">
        <v>10</v>
      </c>
      <c r="F2" s="4"/>
      <c r="G2" s="5"/>
    </row>
    <row r="3" spans="1:27">
      <c r="B3" s="19" t="s">
        <v>37</v>
      </c>
      <c r="C3" s="4"/>
    </row>
    <row r="4" spans="1:27">
      <c r="A4" s="10"/>
      <c r="B4" s="28" t="s">
        <v>32</v>
      </c>
      <c r="C4" s="10"/>
      <c r="D4" s="4">
        <v>40</v>
      </c>
      <c r="E4" s="4">
        <v>42</v>
      </c>
      <c r="F4" s="4">
        <v>43</v>
      </c>
      <c r="G4" s="4">
        <v>44</v>
      </c>
      <c r="H4" s="4">
        <v>50</v>
      </c>
      <c r="I4" s="4">
        <v>51</v>
      </c>
      <c r="J4" s="4">
        <v>52</v>
      </c>
      <c r="K4" s="4">
        <v>53</v>
      </c>
      <c r="L4" s="4">
        <v>54</v>
      </c>
      <c r="M4" s="4">
        <v>55</v>
      </c>
      <c r="Q4" s="4" t="s">
        <v>10</v>
      </c>
      <c r="R4" s="4" t="s">
        <v>10</v>
      </c>
      <c r="S4" s="4"/>
      <c r="T4" s="4"/>
      <c r="U4" s="4"/>
      <c r="V4" s="4"/>
      <c r="W4" s="4"/>
      <c r="X4" s="4"/>
      <c r="Y4" s="4"/>
      <c r="Z4" s="4"/>
      <c r="AA4" s="13" t="s">
        <v>17</v>
      </c>
    </row>
    <row r="5" spans="1:27">
      <c r="B5" s="27" t="s">
        <v>1</v>
      </c>
      <c r="D5" s="16">
        <v>63</v>
      </c>
      <c r="E5" s="16">
        <v>110</v>
      </c>
      <c r="F5" s="16">
        <v>111</v>
      </c>
      <c r="G5" s="16">
        <v>126</v>
      </c>
      <c r="H5" s="16">
        <v>128</v>
      </c>
      <c r="I5" s="16">
        <v>129</v>
      </c>
      <c r="J5" s="16">
        <v>130</v>
      </c>
      <c r="K5" s="16">
        <v>131</v>
      </c>
      <c r="L5" s="16">
        <v>132</v>
      </c>
      <c r="M5" s="16">
        <v>133</v>
      </c>
      <c r="N5" s="17">
        <v>134</v>
      </c>
      <c r="O5" s="16">
        <v>135</v>
      </c>
      <c r="P5" s="16">
        <v>136</v>
      </c>
      <c r="Q5" s="16">
        <v>137</v>
      </c>
      <c r="R5" s="16">
        <v>138</v>
      </c>
      <c r="AA5" s="3" t="s">
        <v>34</v>
      </c>
    </row>
    <row r="6" spans="1:27">
      <c r="A6" s="10"/>
      <c r="B6" s="13"/>
      <c r="C6" s="10"/>
      <c r="D6" s="12" t="s">
        <v>10</v>
      </c>
      <c r="E6" s="12"/>
      <c r="F6" s="21"/>
      <c r="G6" s="12"/>
      <c r="H6" s="12"/>
      <c r="I6" s="12"/>
      <c r="J6" s="12"/>
      <c r="K6" s="15"/>
      <c r="L6" s="13"/>
      <c r="M6" s="13"/>
      <c r="N6" s="13"/>
      <c r="O6" s="13"/>
      <c r="P6" s="13"/>
      <c r="Q6" s="13"/>
      <c r="R6" s="12"/>
      <c r="S6" s="12"/>
      <c r="T6" s="12" t="s">
        <v>10</v>
      </c>
      <c r="U6" s="12"/>
      <c r="V6" s="12"/>
      <c r="W6" s="12"/>
      <c r="X6" s="12" t="s">
        <v>10</v>
      </c>
      <c r="Y6" s="13"/>
      <c r="Z6" s="13"/>
      <c r="AA6" s="13" t="s">
        <v>28</v>
      </c>
    </row>
    <row r="7" spans="1:27">
      <c r="B7" s="23"/>
      <c r="C7" s="4"/>
      <c r="D7" s="4"/>
      <c r="F7" s="4"/>
      <c r="G7" s="5"/>
      <c r="H7" s="4">
        <v>5</v>
      </c>
      <c r="K7" s="4"/>
      <c r="L7" s="4" t="s">
        <v>10</v>
      </c>
      <c r="M7" s="4">
        <v>10</v>
      </c>
      <c r="N7" s="4"/>
      <c r="O7" s="4"/>
      <c r="P7" s="4"/>
      <c r="Q7" s="4"/>
      <c r="R7" s="4">
        <v>15</v>
      </c>
      <c r="S7" s="4"/>
      <c r="T7" s="4"/>
      <c r="U7" s="4"/>
      <c r="V7" s="4"/>
      <c r="W7" s="4">
        <v>20</v>
      </c>
      <c r="X7" s="4"/>
      <c r="Y7" s="4"/>
      <c r="Z7" s="4"/>
    </row>
    <row r="8" spans="1:27">
      <c r="B8" s="19" t="s">
        <v>25</v>
      </c>
      <c r="D8" s="4">
        <v>301</v>
      </c>
      <c r="E8" s="4">
        <v>386</v>
      </c>
      <c r="F8" s="4">
        <v>405</v>
      </c>
      <c r="G8" s="4">
        <v>406</v>
      </c>
      <c r="H8" s="4">
        <v>410</v>
      </c>
      <c r="I8" s="4">
        <v>422</v>
      </c>
      <c r="J8" s="5">
        <v>600</v>
      </c>
      <c r="K8" s="4">
        <v>602</v>
      </c>
      <c r="L8" s="4">
        <v>604</v>
      </c>
      <c r="M8" s="4">
        <v>605</v>
      </c>
      <c r="N8" s="4">
        <v>612</v>
      </c>
      <c r="O8" s="4">
        <v>615</v>
      </c>
      <c r="P8" s="4">
        <v>970</v>
      </c>
      <c r="Q8" s="4">
        <v>975</v>
      </c>
      <c r="R8" s="31">
        <v>1001</v>
      </c>
      <c r="S8" s="31">
        <v>1002</v>
      </c>
      <c r="T8" s="31">
        <v>1004</v>
      </c>
      <c r="U8" s="31">
        <v>2041</v>
      </c>
      <c r="V8" s="31">
        <v>2069</v>
      </c>
      <c r="W8" s="31">
        <v>2086</v>
      </c>
      <c r="AA8" s="3" t="s">
        <v>22</v>
      </c>
    </row>
    <row r="9" spans="1:27">
      <c r="B9" s="23"/>
      <c r="C9" s="4" t="s">
        <v>10</v>
      </c>
      <c r="D9" s="31">
        <v>2087</v>
      </c>
      <c r="E9" s="31">
        <v>2088</v>
      </c>
      <c r="F9" s="31">
        <v>2089</v>
      </c>
      <c r="G9" s="31">
        <v>2090</v>
      </c>
      <c r="H9" s="31">
        <v>2091</v>
      </c>
      <c r="I9" s="31">
        <v>2092</v>
      </c>
      <c r="J9" s="31">
        <v>2093</v>
      </c>
      <c r="K9" s="31">
        <v>2094</v>
      </c>
      <c r="L9" s="31">
        <v>2095</v>
      </c>
      <c r="M9" s="31">
        <v>2096</v>
      </c>
      <c r="N9" s="31">
        <v>2097</v>
      </c>
      <c r="O9" s="31">
        <v>2100</v>
      </c>
      <c r="P9" s="31">
        <v>2101</v>
      </c>
      <c r="Q9" s="31">
        <v>2102</v>
      </c>
      <c r="R9" s="31">
        <v>2103</v>
      </c>
      <c r="AA9" s="3" t="s">
        <v>21</v>
      </c>
    </row>
    <row r="10" spans="1:27" ht="12.75">
      <c r="B10" s="2"/>
      <c r="C10" s="135" t="s">
        <v>10</v>
      </c>
      <c r="D10" s="136"/>
      <c r="E10" s="136"/>
      <c r="F10" s="136"/>
      <c r="G10" s="136"/>
      <c r="H10" s="136"/>
      <c r="I10" s="136"/>
      <c r="J10" s="136"/>
      <c r="K10" s="136" t="s">
        <v>10</v>
      </c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6"/>
    </row>
    <row r="11" spans="1:27" ht="12.75">
      <c r="B11" s="23"/>
      <c r="C11" s="1">
        <v>101</v>
      </c>
      <c r="D11" s="135" t="s">
        <v>36</v>
      </c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  <row r="12" spans="1:27" ht="12.75">
      <c r="C12" s="1">
        <v>103</v>
      </c>
      <c r="D12" s="135" t="s">
        <v>48</v>
      </c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</row>
    <row r="13" spans="1:27">
      <c r="C13" s="1">
        <v>107</v>
      </c>
      <c r="D13" s="3" t="s">
        <v>3</v>
      </c>
      <c r="E13" s="3"/>
      <c r="F13" s="3"/>
      <c r="G13" s="3"/>
      <c r="H13" s="3"/>
      <c r="I13" s="3"/>
      <c r="J13" s="3"/>
      <c r="K13" s="3"/>
    </row>
    <row r="14" spans="1:27" ht="12.75">
      <c r="C14" s="1">
        <v>108</v>
      </c>
      <c r="D14" s="135" t="s">
        <v>9</v>
      </c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</row>
    <row r="15" spans="1:27" ht="12.75">
      <c r="C15" s="1">
        <v>123</v>
      </c>
      <c r="D15" s="135" t="s">
        <v>27</v>
      </c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</row>
    <row r="16" spans="1:27" ht="12.75">
      <c r="B16" s="2" t="s">
        <v>38</v>
      </c>
      <c r="C16" s="137" t="s">
        <v>39</v>
      </c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8" ht="12.75">
      <c r="C17" s="6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9" spans="1:28">
      <c r="B19" s="3" t="s">
        <v>4</v>
      </c>
    </row>
    <row r="20" spans="1:28">
      <c r="B20" s="3" t="s">
        <v>5</v>
      </c>
    </row>
    <row r="21" spans="1:28">
      <c r="B21" s="24" t="s">
        <v>6</v>
      </c>
    </row>
    <row r="22" spans="1:28">
      <c r="B22" s="24" t="s">
        <v>18</v>
      </c>
    </row>
    <row r="23" spans="1:28">
      <c r="B23" s="24" t="s">
        <v>7</v>
      </c>
    </row>
    <row r="24" spans="1:28">
      <c r="B24" s="24" t="s">
        <v>24</v>
      </c>
    </row>
    <row r="25" spans="1:28">
      <c r="B25" s="3" t="s">
        <v>20</v>
      </c>
    </row>
    <row r="26" spans="1:28">
      <c r="B26" s="3" t="s">
        <v>50</v>
      </c>
    </row>
    <row r="27" spans="1:28">
      <c r="A27" s="10"/>
      <c r="B27" s="15" t="s">
        <v>35</v>
      </c>
      <c r="C27" s="12"/>
      <c r="D27" s="12"/>
      <c r="E27" s="26"/>
      <c r="F27" s="14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  <c r="AA27" s="13"/>
    </row>
    <row r="28" spans="1:28">
      <c r="R28" s="3" t="s">
        <v>10</v>
      </c>
      <c r="S28" s="3" t="s">
        <v>10</v>
      </c>
      <c r="T28" s="3" t="s">
        <v>10</v>
      </c>
    </row>
    <row r="29" spans="1:28">
      <c r="B29" s="19" t="s">
        <v>26</v>
      </c>
      <c r="D29" s="3" t="s">
        <v>10</v>
      </c>
      <c r="E29" s="1"/>
      <c r="F29" s="1"/>
      <c r="G29" s="19"/>
      <c r="I29" s="6"/>
      <c r="J29" s="29"/>
      <c r="K29" s="6" t="s">
        <v>10</v>
      </c>
      <c r="L29" s="6"/>
      <c r="AA29" s="3" t="s">
        <v>46</v>
      </c>
    </row>
    <row r="30" spans="1:28" ht="12.75">
      <c r="C30" s="1">
        <v>95</v>
      </c>
      <c r="D30" s="135" t="s">
        <v>8</v>
      </c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3" t="s">
        <v>47</v>
      </c>
      <c r="AB30" s="4"/>
    </row>
    <row r="31" spans="1:28" ht="12.75">
      <c r="D31" s="135" t="s">
        <v>19</v>
      </c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B31" s="4"/>
    </row>
    <row r="32" spans="1:28" ht="12.75">
      <c r="C32" s="1">
        <v>109</v>
      </c>
      <c r="D32" s="135" t="s">
        <v>45</v>
      </c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B32" s="4"/>
    </row>
    <row r="33" spans="1:28" ht="12.75">
      <c r="C33" s="1">
        <v>445</v>
      </c>
      <c r="D33" s="135" t="s">
        <v>2</v>
      </c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B33" s="4"/>
    </row>
    <row r="34" spans="1:28" ht="12.75">
      <c r="A34" s="10"/>
      <c r="B34" s="11"/>
      <c r="C34" s="10" t="s">
        <v>10</v>
      </c>
      <c r="D34" s="13" t="s">
        <v>10</v>
      </c>
      <c r="E34" s="22"/>
      <c r="F34" s="22"/>
      <c r="G34" s="22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13"/>
      <c r="AB34" s="4"/>
    </row>
    <row r="35" spans="1:28">
      <c r="AB35" s="4"/>
    </row>
    <row r="36" spans="1:28">
      <c r="B36" s="19" t="s">
        <v>33</v>
      </c>
      <c r="D36" s="4">
        <v>168</v>
      </c>
      <c r="E36" s="4">
        <v>169</v>
      </c>
      <c r="F36" s="4">
        <v>170</v>
      </c>
      <c r="G36" s="4">
        <v>171</v>
      </c>
      <c r="H36" s="4">
        <v>172</v>
      </c>
      <c r="I36" s="4">
        <v>228</v>
      </c>
      <c r="J36" s="4">
        <v>231</v>
      </c>
      <c r="K36" s="4">
        <v>232</v>
      </c>
      <c r="L36" s="4">
        <v>233</v>
      </c>
      <c r="M36" s="4">
        <v>276</v>
      </c>
      <c r="N36" s="4">
        <v>277</v>
      </c>
      <c r="O36" s="4">
        <v>278</v>
      </c>
      <c r="P36" s="4">
        <v>279</v>
      </c>
      <c r="Q36" s="4">
        <v>280</v>
      </c>
      <c r="R36" s="4">
        <v>281</v>
      </c>
      <c r="S36" s="3">
        <v>364</v>
      </c>
      <c r="T36" s="4">
        <v>428</v>
      </c>
      <c r="U36" s="4">
        <v>429</v>
      </c>
      <c r="V36" s="4">
        <v>430</v>
      </c>
      <c r="W36" s="4">
        <v>432</v>
      </c>
      <c r="X36" s="4">
        <v>619</v>
      </c>
      <c r="Y36" s="4">
        <v>620</v>
      </c>
      <c r="Z36" s="4">
        <v>623</v>
      </c>
      <c r="AA36" s="3" t="s">
        <v>23</v>
      </c>
      <c r="AB36" s="4"/>
    </row>
    <row r="37" spans="1:28">
      <c r="B37" s="2"/>
      <c r="D37" s="4">
        <v>625</v>
      </c>
      <c r="E37" s="3">
        <v>626</v>
      </c>
      <c r="F37" s="4">
        <v>629</v>
      </c>
      <c r="G37" s="4">
        <v>945</v>
      </c>
      <c r="K37" s="4"/>
      <c r="P37" s="4"/>
      <c r="Q37" s="4"/>
      <c r="R37" s="4"/>
      <c r="S37" s="4"/>
      <c r="T37" s="4"/>
      <c r="U37" s="4"/>
      <c r="V37" s="4"/>
      <c r="Y37" s="4"/>
      <c r="Z37" s="4"/>
      <c r="AA37" s="3" t="s">
        <v>29</v>
      </c>
      <c r="AB37" s="4"/>
    </row>
    <row r="38" spans="1:28">
      <c r="B38" s="2"/>
      <c r="D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3" t="s">
        <v>30</v>
      </c>
      <c r="AB38" s="4"/>
    </row>
    <row r="39" spans="1:28">
      <c r="B39" s="2" t="s">
        <v>11</v>
      </c>
      <c r="C39" s="4"/>
      <c r="D39" s="4" t="s">
        <v>10</v>
      </c>
      <c r="E39" s="4">
        <v>229</v>
      </c>
      <c r="F39" s="4">
        <v>230</v>
      </c>
      <c r="G39" s="4">
        <v>363</v>
      </c>
      <c r="H39" s="4">
        <v>365</v>
      </c>
      <c r="I39" s="4">
        <v>366</v>
      </c>
      <c r="J39" s="4">
        <v>367</v>
      </c>
      <c r="K39" s="4">
        <v>368</v>
      </c>
      <c r="L39" s="4">
        <v>431</v>
      </c>
      <c r="M39" s="4">
        <v>433</v>
      </c>
      <c r="N39" s="4">
        <v>618</v>
      </c>
      <c r="O39" s="4">
        <v>621</v>
      </c>
      <c r="P39" s="4">
        <v>622</v>
      </c>
      <c r="Q39" s="4">
        <v>624</v>
      </c>
      <c r="R39" s="4" t="s">
        <v>10</v>
      </c>
      <c r="S39" s="4">
        <v>628</v>
      </c>
      <c r="T39" s="4">
        <v>942</v>
      </c>
      <c r="U39" s="4">
        <v>943</v>
      </c>
      <c r="V39" s="4">
        <v>944</v>
      </c>
      <c r="W39" s="4">
        <v>946</v>
      </c>
      <c r="X39" s="4">
        <v>947</v>
      </c>
      <c r="AB39" s="4"/>
    </row>
    <row r="40" spans="1:28" ht="12.75">
      <c r="B40" s="2"/>
      <c r="D40" s="137" t="s">
        <v>16</v>
      </c>
      <c r="E40" s="138"/>
      <c r="F40" s="138"/>
      <c r="G40" s="138"/>
      <c r="H40" s="138"/>
      <c r="I40" s="138"/>
      <c r="J40" s="138"/>
      <c r="K40" s="138"/>
      <c r="L40" s="138"/>
      <c r="M40" s="138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B40" s="4"/>
    </row>
    <row r="41" spans="1:28" ht="12.75">
      <c r="B41" s="2"/>
      <c r="D41" s="6"/>
      <c r="E41" s="9"/>
      <c r="F41" s="9"/>
      <c r="G41" s="9"/>
      <c r="H41" s="9"/>
      <c r="I41" s="9"/>
      <c r="J41" s="9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B41" s="4"/>
    </row>
    <row r="42" spans="1:28">
      <c r="C42" s="1" t="s">
        <v>44</v>
      </c>
      <c r="D42" s="6" t="s">
        <v>13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B42" s="4"/>
    </row>
    <row r="43" spans="1:28">
      <c r="B43" s="3" t="s">
        <v>43</v>
      </c>
      <c r="AB43" s="4"/>
    </row>
    <row r="44" spans="1:28">
      <c r="B44" s="3" t="s">
        <v>12</v>
      </c>
      <c r="AB44" s="4"/>
    </row>
    <row r="45" spans="1:28">
      <c r="B45" s="3" t="s">
        <v>14</v>
      </c>
      <c r="AB45" s="4"/>
    </row>
    <row r="46" spans="1:28">
      <c r="B46" s="3" t="s">
        <v>15</v>
      </c>
      <c r="AB46" s="4"/>
    </row>
    <row r="47" spans="1:28">
      <c r="AB47" s="4"/>
    </row>
    <row r="48" spans="1:28">
      <c r="B48" s="2"/>
      <c r="C48" s="19"/>
      <c r="D48" s="6"/>
      <c r="E48" s="6"/>
      <c r="F48" s="30"/>
      <c r="G48" s="6"/>
      <c r="H48" s="6"/>
      <c r="I48" s="6"/>
      <c r="J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B48" s="4"/>
    </row>
    <row r="49" spans="2:28">
      <c r="AB49" s="4"/>
    </row>
    <row r="50" spans="2:28">
      <c r="B50" s="2"/>
      <c r="D50" s="4"/>
      <c r="F50" s="4"/>
      <c r="K50" s="1"/>
      <c r="AB50" s="4"/>
    </row>
    <row r="51" spans="2:28">
      <c r="B51" s="2"/>
      <c r="F51" s="4"/>
      <c r="H51" s="6"/>
      <c r="U51" s="4"/>
      <c r="AB51" s="4"/>
    </row>
    <row r="52" spans="2:28">
      <c r="B52" s="2"/>
      <c r="F52" s="3"/>
      <c r="U52" s="4"/>
      <c r="AB52" s="4"/>
    </row>
    <row r="53" spans="2:28">
      <c r="B53" s="2"/>
      <c r="E53" s="3"/>
      <c r="F53" s="3"/>
      <c r="G53" s="3"/>
      <c r="I53" s="1"/>
      <c r="U53" s="4"/>
      <c r="AB53" s="4"/>
    </row>
    <row r="54" spans="2:28">
      <c r="B54" s="2"/>
      <c r="F54" s="3"/>
      <c r="U54" s="4"/>
      <c r="AB54" s="4"/>
    </row>
    <row r="55" spans="2:28">
      <c r="B55" s="2"/>
      <c r="D55" s="6"/>
      <c r="F55" s="4"/>
      <c r="K55" s="4"/>
      <c r="L55" s="4"/>
      <c r="M55" s="4"/>
      <c r="U55" s="4"/>
      <c r="AB55" s="4"/>
    </row>
    <row r="56" spans="2:28">
      <c r="B56" s="2"/>
      <c r="AB56" s="4"/>
    </row>
    <row r="57" spans="2:28">
      <c r="B57" s="2"/>
      <c r="F57" s="3"/>
    </row>
    <row r="58" spans="2:28">
      <c r="B58" s="2"/>
      <c r="F58" s="3"/>
    </row>
    <row r="59" spans="2:28">
      <c r="B59" s="2"/>
      <c r="F59" s="3"/>
    </row>
    <row r="60" spans="2:28">
      <c r="B60" s="2"/>
      <c r="E60" s="3"/>
      <c r="F60" s="4"/>
    </row>
    <row r="61" spans="2:28">
      <c r="F61" s="3"/>
    </row>
    <row r="62" spans="2:28">
      <c r="B62" s="2"/>
      <c r="C62" s="19"/>
      <c r="F62" s="3"/>
    </row>
    <row r="63" spans="2:28">
      <c r="F63" s="3"/>
    </row>
    <row r="64" spans="2:28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</sheetData>
  <mergeCells count="11">
    <mergeCell ref="D31:Z31"/>
    <mergeCell ref="D32:Z32"/>
    <mergeCell ref="D33:Z33"/>
    <mergeCell ref="D40:M40"/>
    <mergeCell ref="C10:Z10"/>
    <mergeCell ref="D11:Z11"/>
    <mergeCell ref="C16:Z16"/>
    <mergeCell ref="D30:Z30"/>
    <mergeCell ref="D12:Z12"/>
    <mergeCell ref="D14:Z14"/>
    <mergeCell ref="D15:Z15"/>
  </mergeCells>
  <phoneticPr fontId="6" type="noConversion"/>
  <pageMargins left="0.39370078740157483" right="0.39370078740157483" top="0.59055118110236227" bottom="0.39370078740157483" header="0.51181102362204722" footer="0.31496062992125984"/>
  <pageSetup paperSize="9" scale="85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C74"/>
  <sheetViews>
    <sheetView workbookViewId="0">
      <selection activeCell="K74" sqref="K74"/>
    </sheetView>
  </sheetViews>
  <sheetFormatPr baseColWidth="10" defaultColWidth="11.5703125" defaultRowHeight="12.75"/>
  <cols>
    <col min="1" max="1" width="11.5703125" style="71"/>
    <col min="2" max="16384" width="11.5703125" style="94"/>
  </cols>
  <sheetData>
    <row r="2" spans="1:3" ht="15.75">
      <c r="A2" s="72" t="s">
        <v>364</v>
      </c>
      <c r="B2" s="70" t="s">
        <v>1198</v>
      </c>
      <c r="C2" s="70"/>
    </row>
    <row r="30" spans="1:2" ht="15.75">
      <c r="A30" s="72"/>
      <c r="B30" s="70"/>
    </row>
    <row r="33" spans="1:3" ht="15.75">
      <c r="A33" s="72"/>
      <c r="B33" s="70"/>
      <c r="C33" s="54"/>
    </row>
    <row r="38" spans="1:3" ht="15.75">
      <c r="A38" s="72"/>
      <c r="B38" s="70"/>
    </row>
    <row r="50" spans="1:2" ht="15.75">
      <c r="A50" s="72"/>
      <c r="B50" s="70"/>
    </row>
    <row r="64" spans="1:2" ht="15.75">
      <c r="A64" s="72"/>
      <c r="B64" s="70"/>
    </row>
    <row r="74" spans="1:2" ht="15.75">
      <c r="A74" s="72"/>
      <c r="B74" s="70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104"/>
  <sheetViews>
    <sheetView zoomScale="110" zoomScaleNormal="110" zoomScalePageLayoutView="110" workbookViewId="0">
      <pane xSplit="1" ySplit="1" topLeftCell="B83" activePane="bottomRight" state="frozen"/>
      <selection pane="topRight" activeCell="B1" sqref="B1"/>
      <selection pane="bottomLeft" activeCell="A2" sqref="A2"/>
      <selection pane="bottomRight" activeCell="K45" sqref="K45"/>
    </sheetView>
  </sheetViews>
  <sheetFormatPr baseColWidth="10" defaultColWidth="11.42578125" defaultRowHeight="12"/>
  <cols>
    <col min="1" max="2" width="4.7109375" style="38" customWidth="1"/>
    <col min="3" max="3" width="27.7109375" style="93" customWidth="1"/>
    <col min="4" max="4" width="42.42578125" style="8" customWidth="1"/>
    <col min="5" max="5" width="26.42578125" style="8" customWidth="1"/>
    <col min="6" max="6" width="12" style="18" customWidth="1"/>
    <col min="7" max="7" width="5.42578125" style="1" customWidth="1"/>
    <col min="8" max="8" width="4.7109375" style="4" customWidth="1"/>
    <col min="9" max="11" width="3.7109375" style="1" customWidth="1"/>
    <col min="12" max="12" width="4.28515625" style="18" customWidth="1"/>
    <col min="13" max="13" width="4.7109375" style="4" customWidth="1"/>
    <col min="14" max="14" width="35.28515625" style="103" customWidth="1"/>
    <col min="15" max="15" width="24.42578125" style="95" customWidth="1"/>
    <col min="16" max="16" width="18.7109375" style="95" customWidth="1"/>
    <col min="17" max="16384" width="11.42578125" style="93"/>
  </cols>
  <sheetData>
    <row r="1" spans="1:16" ht="63" customHeight="1">
      <c r="A1" s="37" t="s">
        <v>54</v>
      </c>
      <c r="B1" s="37" t="s">
        <v>55</v>
      </c>
      <c r="C1" s="32" t="s">
        <v>1190</v>
      </c>
      <c r="D1" s="39" t="s">
        <v>1246</v>
      </c>
      <c r="E1" s="39" t="s">
        <v>118</v>
      </c>
      <c r="F1" s="34" t="s">
        <v>49</v>
      </c>
      <c r="G1" s="35" t="s">
        <v>369</v>
      </c>
      <c r="H1" s="35" t="s">
        <v>107</v>
      </c>
      <c r="I1" s="35" t="s">
        <v>40</v>
      </c>
      <c r="J1" s="35" t="s">
        <v>108</v>
      </c>
      <c r="K1" s="35" t="s">
        <v>592</v>
      </c>
      <c r="L1" s="34" t="s">
        <v>105</v>
      </c>
      <c r="M1" s="35" t="s">
        <v>80</v>
      </c>
      <c r="N1" s="39" t="s">
        <v>51</v>
      </c>
      <c r="O1" s="33" t="s">
        <v>52</v>
      </c>
      <c r="P1" s="33" t="s">
        <v>194</v>
      </c>
    </row>
    <row r="2" spans="1:16">
      <c r="A2" s="38">
        <v>1</v>
      </c>
      <c r="C2" s="57" t="s">
        <v>1058</v>
      </c>
      <c r="D2" s="61" t="s">
        <v>1060</v>
      </c>
      <c r="E2" s="36" t="s">
        <v>10</v>
      </c>
      <c r="F2" s="38" t="s">
        <v>446</v>
      </c>
      <c r="G2" s="38" t="s">
        <v>10</v>
      </c>
      <c r="H2" s="38"/>
      <c r="I2" s="38" t="s">
        <v>10</v>
      </c>
      <c r="J2" s="38" t="s">
        <v>10</v>
      </c>
      <c r="K2" s="38" t="s">
        <v>1045</v>
      </c>
      <c r="L2" s="55" t="s">
        <v>130</v>
      </c>
      <c r="M2" s="38" t="s">
        <v>62</v>
      </c>
      <c r="N2" s="68" t="s">
        <v>1059</v>
      </c>
      <c r="O2" s="36"/>
      <c r="P2" s="93"/>
    </row>
    <row r="3" spans="1:16" s="99" customFormat="1">
      <c r="A3" s="38">
        <f t="shared" ref="A3:A24" si="0">A2+1</f>
        <v>2</v>
      </c>
      <c r="B3" s="38"/>
      <c r="C3" s="57" t="s">
        <v>1058</v>
      </c>
      <c r="D3" s="61" t="s">
        <v>1061</v>
      </c>
      <c r="E3" s="36" t="s">
        <v>10</v>
      </c>
      <c r="F3" s="38" t="s">
        <v>446</v>
      </c>
      <c r="G3" s="38" t="s">
        <v>10</v>
      </c>
      <c r="H3" s="38"/>
      <c r="I3" s="38" t="s">
        <v>10</v>
      </c>
      <c r="J3" s="38" t="s">
        <v>10</v>
      </c>
      <c r="K3" s="38" t="s">
        <v>1045</v>
      </c>
      <c r="L3" s="55" t="s">
        <v>130</v>
      </c>
      <c r="M3" s="38" t="s">
        <v>62</v>
      </c>
      <c r="N3" s="68" t="s">
        <v>1059</v>
      </c>
      <c r="O3" s="36" t="s">
        <v>1053</v>
      </c>
    </row>
    <row r="4" spans="1:16" s="99" customFormat="1">
      <c r="A4" s="38">
        <f t="shared" si="0"/>
        <v>3</v>
      </c>
      <c r="B4" s="38"/>
      <c r="C4" s="57" t="s">
        <v>1058</v>
      </c>
      <c r="D4" s="61" t="s">
        <v>416</v>
      </c>
      <c r="E4" s="36"/>
      <c r="F4" s="38" t="s">
        <v>446</v>
      </c>
      <c r="G4" s="38"/>
      <c r="H4" s="38"/>
      <c r="I4" s="38"/>
      <c r="J4" s="38"/>
      <c r="K4" s="38" t="s">
        <v>1045</v>
      </c>
      <c r="L4" s="55" t="s">
        <v>130</v>
      </c>
      <c r="M4" s="38" t="s">
        <v>62</v>
      </c>
      <c r="N4" s="68" t="s">
        <v>1059</v>
      </c>
      <c r="O4" s="36" t="s">
        <v>1053</v>
      </c>
    </row>
    <row r="5" spans="1:16" s="99" customFormat="1">
      <c r="A5" s="38">
        <f t="shared" si="0"/>
        <v>4</v>
      </c>
      <c r="B5" s="38"/>
      <c r="C5" s="57" t="s">
        <v>1166</v>
      </c>
      <c r="D5" s="61" t="s">
        <v>1167</v>
      </c>
      <c r="E5" s="36" t="s">
        <v>1168</v>
      </c>
      <c r="F5" s="38" t="s">
        <v>44</v>
      </c>
      <c r="G5" s="38">
        <v>1905</v>
      </c>
      <c r="H5" s="38"/>
      <c r="I5" s="38" t="s">
        <v>42</v>
      </c>
      <c r="J5" s="38" t="s">
        <v>109</v>
      </c>
      <c r="K5" s="38" t="s">
        <v>1045</v>
      </c>
      <c r="L5" s="55" t="s">
        <v>130</v>
      </c>
      <c r="M5" s="38" t="s">
        <v>64</v>
      </c>
      <c r="N5" s="68" t="s">
        <v>1170</v>
      </c>
      <c r="O5" s="36" t="s">
        <v>1169</v>
      </c>
    </row>
    <row r="6" spans="1:16" s="99" customFormat="1">
      <c r="A6" s="38">
        <f t="shared" si="0"/>
        <v>5</v>
      </c>
      <c r="B6" s="38"/>
      <c r="C6" s="57" t="s">
        <v>823</v>
      </c>
      <c r="D6" s="61" t="s">
        <v>1073</v>
      </c>
      <c r="E6" s="36"/>
      <c r="F6" s="38" t="s">
        <v>1070</v>
      </c>
      <c r="G6" s="38">
        <v>1908</v>
      </c>
      <c r="H6" s="38"/>
      <c r="I6" s="38"/>
      <c r="J6" s="38"/>
      <c r="K6" s="38" t="s">
        <v>1045</v>
      </c>
      <c r="L6" s="55" t="s">
        <v>130</v>
      </c>
      <c r="M6" s="38" t="s">
        <v>62</v>
      </c>
      <c r="N6" s="68"/>
      <c r="O6" s="36"/>
    </row>
    <row r="7" spans="1:16">
      <c r="A7" s="38">
        <f t="shared" si="0"/>
        <v>6</v>
      </c>
      <c r="C7" s="57" t="s">
        <v>823</v>
      </c>
      <c r="D7" s="61" t="s">
        <v>824</v>
      </c>
      <c r="E7" s="36" t="s">
        <v>825</v>
      </c>
      <c r="F7" s="38" t="s">
        <v>826</v>
      </c>
      <c r="G7" s="38">
        <v>1908</v>
      </c>
      <c r="H7" s="38"/>
      <c r="I7" s="38" t="s">
        <v>41</v>
      </c>
      <c r="J7" s="38" t="s">
        <v>117</v>
      </c>
      <c r="K7" s="38" t="s">
        <v>1045</v>
      </c>
      <c r="L7" s="55" t="s">
        <v>130</v>
      </c>
      <c r="M7" s="38" t="s">
        <v>64</v>
      </c>
      <c r="N7" s="68" t="s">
        <v>827</v>
      </c>
      <c r="O7" s="36"/>
      <c r="P7" s="93"/>
    </row>
    <row r="8" spans="1:16">
      <c r="A8" s="38">
        <f t="shared" si="0"/>
        <v>7</v>
      </c>
      <c r="C8" s="57" t="s">
        <v>823</v>
      </c>
      <c r="D8" s="61" t="s">
        <v>828</v>
      </c>
      <c r="E8" s="36" t="s">
        <v>423</v>
      </c>
      <c r="F8" s="38" t="s">
        <v>829</v>
      </c>
      <c r="G8" s="38">
        <v>1908</v>
      </c>
      <c r="H8" s="38"/>
      <c r="I8" s="38" t="s">
        <v>42</v>
      </c>
      <c r="J8" s="38" t="s">
        <v>117</v>
      </c>
      <c r="K8" s="38" t="s">
        <v>1045</v>
      </c>
      <c r="L8" s="55" t="s">
        <v>130</v>
      </c>
      <c r="M8" s="38" t="s">
        <v>64</v>
      </c>
      <c r="N8" s="68" t="s">
        <v>827</v>
      </c>
      <c r="O8" s="36"/>
      <c r="P8" s="93"/>
    </row>
    <row r="9" spans="1:16" s="99" customFormat="1" ht="12.75" customHeight="1">
      <c r="A9" s="38">
        <f t="shared" si="0"/>
        <v>8</v>
      </c>
      <c r="B9" s="38"/>
      <c r="C9" s="57" t="s">
        <v>823</v>
      </c>
      <c r="D9" s="61" t="s">
        <v>1074</v>
      </c>
      <c r="E9" s="36"/>
      <c r="F9" s="38" t="s">
        <v>1071</v>
      </c>
      <c r="G9" s="38">
        <v>1908</v>
      </c>
      <c r="H9" s="38"/>
      <c r="I9" s="38"/>
      <c r="J9" s="38"/>
      <c r="K9" s="38" t="s">
        <v>1045</v>
      </c>
      <c r="L9" s="55" t="s">
        <v>130</v>
      </c>
      <c r="M9" s="38" t="s">
        <v>62</v>
      </c>
      <c r="N9" s="68"/>
      <c r="O9" s="36"/>
    </row>
    <row r="10" spans="1:16">
      <c r="A10" s="38">
        <f t="shared" si="0"/>
        <v>9</v>
      </c>
      <c r="C10" s="57" t="s">
        <v>823</v>
      </c>
      <c r="D10" s="61" t="s">
        <v>830</v>
      </c>
      <c r="E10" s="36" t="s">
        <v>423</v>
      </c>
      <c r="F10" s="38" t="s">
        <v>831</v>
      </c>
      <c r="G10" s="38">
        <v>1908</v>
      </c>
      <c r="H10" s="38"/>
      <c r="I10" s="38" t="s">
        <v>41</v>
      </c>
      <c r="J10" s="38" t="s">
        <v>117</v>
      </c>
      <c r="K10" s="38" t="s">
        <v>1045</v>
      </c>
      <c r="L10" s="55" t="s">
        <v>130</v>
      </c>
      <c r="M10" s="38" t="s">
        <v>64</v>
      </c>
      <c r="N10" s="68" t="s">
        <v>827</v>
      </c>
      <c r="O10" s="36"/>
      <c r="P10" s="93"/>
    </row>
    <row r="11" spans="1:16">
      <c r="A11" s="38">
        <f t="shared" si="0"/>
        <v>10</v>
      </c>
      <c r="B11" s="38" t="s">
        <v>10</v>
      </c>
      <c r="C11" s="57" t="s">
        <v>772</v>
      </c>
      <c r="D11" s="61" t="s">
        <v>526</v>
      </c>
      <c r="E11" s="36" t="s">
        <v>527</v>
      </c>
      <c r="F11" s="38" t="s">
        <v>44</v>
      </c>
      <c r="G11" s="38">
        <v>1906</v>
      </c>
      <c r="H11" s="38"/>
      <c r="I11" s="38" t="s">
        <v>41</v>
      </c>
      <c r="J11" s="38" t="s">
        <v>109</v>
      </c>
      <c r="K11" s="38" t="s">
        <v>1045</v>
      </c>
      <c r="L11" s="55" t="s">
        <v>130</v>
      </c>
      <c r="M11" s="38" t="s">
        <v>60</v>
      </c>
      <c r="N11" s="68" t="s">
        <v>528</v>
      </c>
      <c r="O11" s="36" t="s">
        <v>529</v>
      </c>
    </row>
    <row r="12" spans="1:16">
      <c r="A12" s="38">
        <f t="shared" si="0"/>
        <v>11</v>
      </c>
      <c r="B12" s="38" t="s">
        <v>10</v>
      </c>
      <c r="C12" s="57" t="s">
        <v>772</v>
      </c>
      <c r="D12" s="61" t="s">
        <v>645</v>
      </c>
      <c r="E12" s="36" t="s">
        <v>527</v>
      </c>
      <c r="F12" s="38" t="s">
        <v>44</v>
      </c>
      <c r="G12" s="38">
        <v>1906</v>
      </c>
      <c r="H12" s="38">
        <v>1907</v>
      </c>
      <c r="I12" s="38" t="s">
        <v>41</v>
      </c>
      <c r="J12" s="38" t="s">
        <v>117</v>
      </c>
      <c r="K12" s="38" t="s">
        <v>1045</v>
      </c>
      <c r="L12" s="55" t="s">
        <v>130</v>
      </c>
      <c r="M12" s="38" t="s">
        <v>64</v>
      </c>
      <c r="N12" s="68" t="s">
        <v>528</v>
      </c>
      <c r="O12" s="36" t="s">
        <v>529</v>
      </c>
      <c r="P12" s="93"/>
    </row>
    <row r="13" spans="1:16">
      <c r="A13" s="38">
        <f t="shared" si="0"/>
        <v>12</v>
      </c>
      <c r="C13" s="57" t="s">
        <v>878</v>
      </c>
      <c r="D13" s="61" t="s">
        <v>879</v>
      </c>
      <c r="E13" s="36" t="s">
        <v>880</v>
      </c>
      <c r="F13" s="38" t="s">
        <v>44</v>
      </c>
      <c r="G13" s="38">
        <v>1906</v>
      </c>
      <c r="H13" s="38"/>
      <c r="I13" s="38" t="s">
        <v>42</v>
      </c>
      <c r="J13" s="38" t="s">
        <v>117</v>
      </c>
      <c r="K13" s="38" t="s">
        <v>1045</v>
      </c>
      <c r="L13" s="55" t="s">
        <v>130</v>
      </c>
      <c r="M13" s="38" t="s">
        <v>60</v>
      </c>
      <c r="N13" s="68" t="s">
        <v>881</v>
      </c>
      <c r="O13" s="36"/>
      <c r="P13" s="93"/>
    </row>
    <row r="14" spans="1:16">
      <c r="A14" s="38">
        <f t="shared" si="0"/>
        <v>13</v>
      </c>
      <c r="C14" s="57" t="s">
        <v>539</v>
      </c>
      <c r="D14" s="61" t="s">
        <v>647</v>
      </c>
      <c r="E14" s="36" t="s">
        <v>646</v>
      </c>
      <c r="F14" s="38" t="s">
        <v>44</v>
      </c>
      <c r="G14" s="38">
        <v>1908</v>
      </c>
      <c r="H14" s="38">
        <v>1909</v>
      </c>
      <c r="I14" s="38" t="s">
        <v>42</v>
      </c>
      <c r="J14" s="38" t="s">
        <v>117</v>
      </c>
      <c r="K14" s="38" t="s">
        <v>1045</v>
      </c>
      <c r="L14" s="55" t="s">
        <v>130</v>
      </c>
      <c r="M14" s="38" t="s">
        <v>62</v>
      </c>
      <c r="N14" s="68" t="s">
        <v>236</v>
      </c>
      <c r="O14" s="36" t="s">
        <v>1064</v>
      </c>
      <c r="P14" s="93"/>
    </row>
    <row r="15" spans="1:16">
      <c r="A15" s="38">
        <f t="shared" si="0"/>
        <v>14</v>
      </c>
      <c r="C15" s="57" t="s">
        <v>539</v>
      </c>
      <c r="D15" s="61" t="s">
        <v>1063</v>
      </c>
      <c r="E15" s="36" t="s">
        <v>540</v>
      </c>
      <c r="F15" s="38" t="s">
        <v>44</v>
      </c>
      <c r="G15" s="38">
        <v>1908</v>
      </c>
      <c r="H15" s="38">
        <v>1909</v>
      </c>
      <c r="I15" s="38" t="s">
        <v>42</v>
      </c>
      <c r="J15" s="38" t="s">
        <v>117</v>
      </c>
      <c r="K15" s="38" t="s">
        <v>1045</v>
      </c>
      <c r="L15" s="55" t="s">
        <v>130</v>
      </c>
      <c r="M15" s="38" t="s">
        <v>62</v>
      </c>
      <c r="N15" s="68" t="s">
        <v>236</v>
      </c>
      <c r="O15" s="36" t="s">
        <v>1064</v>
      </c>
      <c r="P15" s="93"/>
    </row>
    <row r="16" spans="1:16">
      <c r="A16" s="38">
        <f t="shared" si="0"/>
        <v>15</v>
      </c>
      <c r="C16" s="57" t="s">
        <v>539</v>
      </c>
      <c r="D16" s="61" t="s">
        <v>1062</v>
      </c>
      <c r="E16" s="36" t="s">
        <v>541</v>
      </c>
      <c r="F16" s="38" t="s">
        <v>44</v>
      </c>
      <c r="G16" s="38">
        <v>1908</v>
      </c>
      <c r="H16" s="38">
        <v>1910</v>
      </c>
      <c r="I16" s="38" t="s">
        <v>42</v>
      </c>
      <c r="J16" s="38" t="s">
        <v>117</v>
      </c>
      <c r="K16" s="38" t="s">
        <v>1045</v>
      </c>
      <c r="L16" s="55" t="s">
        <v>130</v>
      </c>
      <c r="M16" s="38" t="s">
        <v>62</v>
      </c>
      <c r="N16" s="68" t="s">
        <v>236</v>
      </c>
      <c r="O16" s="36" t="s">
        <v>1064</v>
      </c>
      <c r="P16" s="93"/>
    </row>
    <row r="17" spans="1:16">
      <c r="A17" s="38">
        <f t="shared" si="0"/>
        <v>16</v>
      </c>
      <c r="C17" s="57" t="s">
        <v>535</v>
      </c>
      <c r="D17" s="61" t="s">
        <v>538</v>
      </c>
      <c r="E17" s="36" t="s">
        <v>537</v>
      </c>
      <c r="F17" s="38" t="s">
        <v>536</v>
      </c>
      <c r="G17" s="38">
        <v>1908</v>
      </c>
      <c r="H17" s="38">
        <v>1909</v>
      </c>
      <c r="I17" s="38" t="s">
        <v>42</v>
      </c>
      <c r="J17" s="38" t="s">
        <v>117</v>
      </c>
      <c r="K17" s="38" t="s">
        <v>1045</v>
      </c>
      <c r="L17" s="55" t="s">
        <v>130</v>
      </c>
      <c r="M17" s="38" t="s">
        <v>60</v>
      </c>
      <c r="N17" s="68" t="s">
        <v>236</v>
      </c>
      <c r="O17" s="36" t="s">
        <v>122</v>
      </c>
      <c r="P17" s="93"/>
    </row>
    <row r="18" spans="1:16">
      <c r="A18" s="38">
        <f t="shared" si="0"/>
        <v>17</v>
      </c>
      <c r="C18" s="57" t="s">
        <v>535</v>
      </c>
      <c r="D18" s="61" t="s">
        <v>1013</v>
      </c>
      <c r="E18" s="36"/>
      <c r="F18" s="38" t="s">
        <v>1014</v>
      </c>
      <c r="G18" s="38">
        <v>1908</v>
      </c>
      <c r="H18" s="38"/>
      <c r="I18" s="38"/>
      <c r="J18" s="38" t="s">
        <v>117</v>
      </c>
      <c r="K18" s="38" t="s">
        <v>1045</v>
      </c>
      <c r="L18" s="55" t="s">
        <v>130</v>
      </c>
      <c r="M18" s="38" t="s">
        <v>62</v>
      </c>
      <c r="N18" s="68" t="s">
        <v>236</v>
      </c>
      <c r="O18" s="36" t="s">
        <v>122</v>
      </c>
      <c r="P18" s="93"/>
    </row>
    <row r="19" spans="1:16">
      <c r="A19" s="38">
        <f t="shared" si="0"/>
        <v>18</v>
      </c>
      <c r="C19" s="57" t="s">
        <v>535</v>
      </c>
      <c r="D19" s="61" t="s">
        <v>649</v>
      </c>
      <c r="E19" s="36" t="s">
        <v>650</v>
      </c>
      <c r="F19" s="38" t="s">
        <v>648</v>
      </c>
      <c r="G19" s="38">
        <v>1908</v>
      </c>
      <c r="H19" s="38" t="s">
        <v>10</v>
      </c>
      <c r="I19" s="38" t="s">
        <v>42</v>
      </c>
      <c r="J19" s="38" t="s">
        <v>117</v>
      </c>
      <c r="K19" s="38" t="s">
        <v>1045</v>
      </c>
      <c r="L19" s="55" t="s">
        <v>130</v>
      </c>
      <c r="M19" s="38" t="s">
        <v>64</v>
      </c>
      <c r="N19" s="68" t="s">
        <v>236</v>
      </c>
      <c r="O19" s="36" t="s">
        <v>122</v>
      </c>
      <c r="P19" s="93"/>
    </row>
    <row r="20" spans="1:16" s="99" customFormat="1">
      <c r="A20" s="38">
        <f t="shared" si="0"/>
        <v>19</v>
      </c>
      <c r="B20" s="38"/>
      <c r="C20" s="57" t="s">
        <v>1173</v>
      </c>
      <c r="D20" s="61" t="s">
        <v>1182</v>
      </c>
      <c r="E20" s="36"/>
      <c r="F20" s="38" t="s">
        <v>44</v>
      </c>
      <c r="G20" s="38">
        <v>1902</v>
      </c>
      <c r="H20" s="38"/>
      <c r="I20" s="38" t="s">
        <v>42</v>
      </c>
      <c r="J20" s="38" t="s">
        <v>109</v>
      </c>
      <c r="K20" s="38" t="s">
        <v>1045</v>
      </c>
      <c r="L20" s="55" t="s">
        <v>130</v>
      </c>
      <c r="M20" s="38" t="s">
        <v>64</v>
      </c>
      <c r="N20" s="68" t="s">
        <v>1183</v>
      </c>
      <c r="O20" s="36"/>
    </row>
    <row r="21" spans="1:16">
      <c r="A21" s="38">
        <f t="shared" si="0"/>
        <v>20</v>
      </c>
      <c r="C21" s="57" t="s">
        <v>1153</v>
      </c>
      <c r="D21" s="61" t="s">
        <v>838</v>
      </c>
      <c r="E21" s="36" t="s">
        <v>836</v>
      </c>
      <c r="F21" s="38" t="s">
        <v>44</v>
      </c>
      <c r="G21" s="38">
        <v>1910</v>
      </c>
      <c r="H21" s="38">
        <v>1918</v>
      </c>
      <c r="I21" s="38" t="s">
        <v>42</v>
      </c>
      <c r="J21" s="38" t="s">
        <v>117</v>
      </c>
      <c r="K21" s="38" t="s">
        <v>1045</v>
      </c>
      <c r="L21" s="55" t="s">
        <v>130</v>
      </c>
      <c r="M21" s="38" t="s">
        <v>64</v>
      </c>
      <c r="N21" s="68" t="s">
        <v>837</v>
      </c>
      <c r="O21" s="36"/>
      <c r="P21" s="93"/>
    </row>
    <row r="22" spans="1:16" s="99" customFormat="1">
      <c r="A22" s="38">
        <f t="shared" si="0"/>
        <v>21</v>
      </c>
      <c r="B22" s="38"/>
      <c r="C22" s="57" t="s">
        <v>1153</v>
      </c>
      <c r="D22" s="36" t="s">
        <v>1154</v>
      </c>
      <c r="E22" s="36"/>
      <c r="F22" s="76" t="s">
        <v>44</v>
      </c>
      <c r="G22" s="38">
        <v>1910</v>
      </c>
      <c r="H22" s="38"/>
      <c r="I22" s="38"/>
      <c r="J22" s="38" t="s">
        <v>117</v>
      </c>
      <c r="K22" s="38" t="s">
        <v>1045</v>
      </c>
      <c r="L22" s="55" t="s">
        <v>130</v>
      </c>
      <c r="M22" s="38" t="s">
        <v>62</v>
      </c>
      <c r="O22" s="36"/>
    </row>
    <row r="23" spans="1:16">
      <c r="A23" s="38">
        <f t="shared" si="0"/>
        <v>22</v>
      </c>
      <c r="C23" s="57" t="s">
        <v>834</v>
      </c>
      <c r="D23" s="61" t="s">
        <v>835</v>
      </c>
      <c r="E23" s="36" t="s">
        <v>836</v>
      </c>
      <c r="F23" s="38" t="s">
        <v>44</v>
      </c>
      <c r="G23" s="38">
        <v>1910</v>
      </c>
      <c r="H23" s="38"/>
      <c r="I23" s="38" t="s">
        <v>42</v>
      </c>
      <c r="J23" s="38" t="s">
        <v>117</v>
      </c>
      <c r="K23" s="38" t="s">
        <v>1045</v>
      </c>
      <c r="L23" s="55" t="s">
        <v>130</v>
      </c>
      <c r="M23" s="38" t="s">
        <v>64</v>
      </c>
      <c r="N23" s="68" t="s">
        <v>837</v>
      </c>
      <c r="O23" s="36"/>
      <c r="P23" s="93"/>
    </row>
    <row r="24" spans="1:16" s="99" customFormat="1">
      <c r="A24" s="38">
        <f t="shared" si="0"/>
        <v>23</v>
      </c>
      <c r="B24" s="38"/>
      <c r="C24" s="57" t="s">
        <v>1153</v>
      </c>
      <c r="D24" s="36" t="s">
        <v>1155</v>
      </c>
      <c r="E24" s="36"/>
      <c r="F24" s="76" t="s">
        <v>44</v>
      </c>
      <c r="G24" s="38"/>
      <c r="H24" s="38"/>
      <c r="I24" s="38"/>
      <c r="J24" s="38" t="s">
        <v>117</v>
      </c>
      <c r="K24" s="38" t="s">
        <v>1045</v>
      </c>
      <c r="L24" s="55" t="s">
        <v>130</v>
      </c>
      <c r="M24" s="38" t="s">
        <v>62</v>
      </c>
      <c r="O24" s="36"/>
    </row>
    <row r="25" spans="1:16" s="99" customFormat="1">
      <c r="A25" s="38">
        <f t="shared" ref="A25:A34" si="1">A24+1</f>
        <v>24</v>
      </c>
      <c r="B25" s="38"/>
      <c r="C25" s="57" t="s">
        <v>1153</v>
      </c>
      <c r="D25" s="36" t="s">
        <v>1156</v>
      </c>
      <c r="E25" s="36"/>
      <c r="F25" s="76" t="s">
        <v>44</v>
      </c>
      <c r="G25" s="38"/>
      <c r="H25" s="38"/>
      <c r="I25" s="38"/>
      <c r="J25" s="38" t="s">
        <v>117</v>
      </c>
      <c r="K25" s="38" t="s">
        <v>1045</v>
      </c>
      <c r="L25" s="55" t="s">
        <v>130</v>
      </c>
      <c r="M25" s="38" t="s">
        <v>62</v>
      </c>
      <c r="O25" s="36"/>
    </row>
    <row r="26" spans="1:16" s="106" customFormat="1" ht="12.75" customHeight="1">
      <c r="A26" s="38">
        <f t="shared" si="1"/>
        <v>25</v>
      </c>
      <c r="B26" s="104"/>
      <c r="C26" s="57" t="s">
        <v>534</v>
      </c>
      <c r="D26" s="61" t="s">
        <v>531</v>
      </c>
      <c r="E26" s="105" t="s">
        <v>533</v>
      </c>
      <c r="F26" s="104" t="s">
        <v>532</v>
      </c>
      <c r="G26" s="38">
        <v>1903</v>
      </c>
      <c r="H26" s="104"/>
      <c r="I26" s="104" t="s">
        <v>42</v>
      </c>
      <c r="J26" s="104" t="s">
        <v>109</v>
      </c>
      <c r="K26" s="38" t="s">
        <v>1045</v>
      </c>
      <c r="L26" s="55" t="s">
        <v>130</v>
      </c>
      <c r="M26" s="104" t="s">
        <v>60</v>
      </c>
      <c r="N26" s="68" t="s">
        <v>530</v>
      </c>
      <c r="O26" s="105"/>
    </row>
    <row r="27" spans="1:16" s="99" customFormat="1">
      <c r="A27" s="38">
        <f t="shared" si="1"/>
        <v>26</v>
      </c>
      <c r="B27" s="38"/>
      <c r="C27" s="57" t="s">
        <v>1048</v>
      </c>
      <c r="D27" s="61" t="s">
        <v>1049</v>
      </c>
      <c r="E27" s="36"/>
      <c r="F27" s="38" t="s">
        <v>44</v>
      </c>
      <c r="G27" s="38">
        <v>1902</v>
      </c>
      <c r="H27" s="38" t="s">
        <v>10</v>
      </c>
      <c r="I27" s="38"/>
      <c r="J27" s="38" t="s">
        <v>109</v>
      </c>
      <c r="K27" s="38" t="s">
        <v>1045</v>
      </c>
      <c r="L27" s="55" t="s">
        <v>130</v>
      </c>
      <c r="M27" s="38" t="s">
        <v>62</v>
      </c>
      <c r="N27" s="68" t="s">
        <v>1051</v>
      </c>
      <c r="O27" s="36"/>
    </row>
    <row r="28" spans="1:16" s="99" customFormat="1">
      <c r="A28" s="38">
        <f t="shared" si="1"/>
        <v>27</v>
      </c>
      <c r="B28" s="38"/>
      <c r="C28" s="57" t="s">
        <v>1048</v>
      </c>
      <c r="D28" s="61" t="s">
        <v>1050</v>
      </c>
      <c r="E28" s="36"/>
      <c r="F28" s="38" t="s">
        <v>44</v>
      </c>
      <c r="G28" s="38">
        <v>1902</v>
      </c>
      <c r="H28" s="38">
        <v>1903</v>
      </c>
      <c r="I28" s="38"/>
      <c r="J28" s="38" t="s">
        <v>109</v>
      </c>
      <c r="K28" s="38" t="s">
        <v>1045</v>
      </c>
      <c r="L28" s="55" t="s">
        <v>130</v>
      </c>
      <c r="M28" s="38" t="s">
        <v>62</v>
      </c>
      <c r="N28" s="68" t="s">
        <v>1051</v>
      </c>
      <c r="O28" s="36"/>
    </row>
    <row r="29" spans="1:16" s="99" customFormat="1">
      <c r="A29" s="38"/>
      <c r="B29" s="38"/>
      <c r="C29" s="57"/>
      <c r="D29" s="61"/>
      <c r="E29" s="36"/>
      <c r="F29" s="38"/>
      <c r="G29" s="38"/>
      <c r="H29" s="38"/>
      <c r="I29" s="38"/>
      <c r="J29" s="38"/>
      <c r="K29" s="38"/>
      <c r="L29" s="55"/>
      <c r="M29" s="38"/>
      <c r="N29" s="68"/>
      <c r="O29" s="36"/>
    </row>
    <row r="30" spans="1:16">
      <c r="A30" s="38">
        <f>A28+1</f>
        <v>28</v>
      </c>
      <c r="C30" s="57" t="s">
        <v>773</v>
      </c>
      <c r="D30" s="61" t="s">
        <v>657</v>
      </c>
      <c r="E30" s="36" t="s">
        <v>658</v>
      </c>
      <c r="F30" s="38" t="s">
        <v>44</v>
      </c>
      <c r="G30" s="38">
        <v>1903</v>
      </c>
      <c r="H30" s="38">
        <v>1903</v>
      </c>
      <c r="I30" s="38" t="s">
        <v>42</v>
      </c>
      <c r="J30" s="38" t="s">
        <v>109</v>
      </c>
      <c r="K30" s="38" t="s">
        <v>1045</v>
      </c>
      <c r="L30" s="55" t="s">
        <v>975</v>
      </c>
      <c r="M30" s="38" t="s">
        <v>64</v>
      </c>
      <c r="N30" s="68" t="s">
        <v>976</v>
      </c>
      <c r="O30" s="36" t="s">
        <v>659</v>
      </c>
      <c r="P30" s="93"/>
    </row>
    <row r="31" spans="1:16">
      <c r="A31" s="38">
        <f t="shared" si="1"/>
        <v>29</v>
      </c>
      <c r="C31" s="57" t="s">
        <v>547</v>
      </c>
      <c r="D31" s="61" t="s">
        <v>636</v>
      </c>
      <c r="E31" s="36" t="s">
        <v>489</v>
      </c>
      <c r="F31" s="38" t="s">
        <v>44</v>
      </c>
      <c r="G31" s="38">
        <v>1906</v>
      </c>
      <c r="H31" s="38"/>
      <c r="I31" s="38" t="s">
        <v>42</v>
      </c>
      <c r="J31" s="38" t="s">
        <v>117</v>
      </c>
      <c r="K31" s="38" t="s">
        <v>1045</v>
      </c>
      <c r="L31" s="55" t="s">
        <v>975</v>
      </c>
      <c r="M31" s="38" t="s">
        <v>64</v>
      </c>
      <c r="N31" s="68" t="s">
        <v>545</v>
      </c>
      <c r="O31" s="57" t="s">
        <v>546</v>
      </c>
      <c r="P31" s="93"/>
    </row>
    <row r="32" spans="1:16">
      <c r="A32" s="38">
        <f t="shared" si="1"/>
        <v>30</v>
      </c>
      <c r="C32" s="57" t="s">
        <v>547</v>
      </c>
      <c r="D32" s="61" t="s">
        <v>635</v>
      </c>
      <c r="E32" s="36" t="s">
        <v>178</v>
      </c>
      <c r="F32" s="38" t="s">
        <v>44</v>
      </c>
      <c r="G32" s="38">
        <v>1906</v>
      </c>
      <c r="H32" s="38"/>
      <c r="I32" s="38" t="s">
        <v>42</v>
      </c>
      <c r="J32" s="38" t="s">
        <v>117</v>
      </c>
      <c r="K32" s="38" t="s">
        <v>1045</v>
      </c>
      <c r="L32" s="55" t="s">
        <v>975</v>
      </c>
      <c r="M32" s="38" t="s">
        <v>64</v>
      </c>
      <c r="N32" s="68" t="s">
        <v>545</v>
      </c>
      <c r="O32" s="57" t="s">
        <v>546</v>
      </c>
      <c r="P32" s="93"/>
    </row>
    <row r="33" spans="1:16">
      <c r="A33" s="38">
        <f t="shared" si="1"/>
        <v>31</v>
      </c>
      <c r="C33" s="57" t="s">
        <v>547</v>
      </c>
      <c r="D33" s="61" t="s">
        <v>542</v>
      </c>
      <c r="E33" s="36" t="s">
        <v>489</v>
      </c>
      <c r="F33" s="38" t="s">
        <v>44</v>
      </c>
      <c r="G33" s="38">
        <v>1906</v>
      </c>
      <c r="H33" s="38"/>
      <c r="I33" s="38" t="s">
        <v>42</v>
      </c>
      <c r="J33" s="38" t="s">
        <v>117</v>
      </c>
      <c r="K33" s="38" t="s">
        <v>1045</v>
      </c>
      <c r="L33" s="55" t="s">
        <v>975</v>
      </c>
      <c r="M33" s="38" t="s">
        <v>60</v>
      </c>
      <c r="N33" s="68" t="s">
        <v>545</v>
      </c>
      <c r="O33" s="57" t="s">
        <v>546</v>
      </c>
      <c r="P33" s="36"/>
    </row>
    <row r="34" spans="1:16">
      <c r="A34" s="38">
        <f t="shared" si="1"/>
        <v>32</v>
      </c>
      <c r="C34" s="57" t="s">
        <v>547</v>
      </c>
      <c r="D34" s="61" t="s">
        <v>637</v>
      </c>
      <c r="E34" s="36" t="s">
        <v>489</v>
      </c>
      <c r="F34" s="38" t="s">
        <v>44</v>
      </c>
      <c r="G34" s="38">
        <v>1906</v>
      </c>
      <c r="H34" s="38"/>
      <c r="I34" s="38" t="s">
        <v>42</v>
      </c>
      <c r="J34" s="38" t="s">
        <v>117</v>
      </c>
      <c r="K34" s="38" t="s">
        <v>1045</v>
      </c>
      <c r="L34" s="55" t="s">
        <v>975</v>
      </c>
      <c r="M34" s="38" t="s">
        <v>64</v>
      </c>
      <c r="N34" s="68" t="s">
        <v>545</v>
      </c>
      <c r="O34" s="57" t="s">
        <v>546</v>
      </c>
      <c r="P34" s="36"/>
    </row>
    <row r="35" spans="1:16">
      <c r="A35" s="38">
        <f t="shared" ref="A35:A85" si="2">A34+1</f>
        <v>33</v>
      </c>
      <c r="C35" s="57" t="s">
        <v>547</v>
      </c>
      <c r="D35" s="61" t="s">
        <v>638</v>
      </c>
      <c r="E35" s="36" t="s">
        <v>639</v>
      </c>
      <c r="F35" s="38" t="s">
        <v>44</v>
      </c>
      <c r="G35" s="38">
        <v>1906</v>
      </c>
      <c r="H35" s="38"/>
      <c r="I35" s="38" t="s">
        <v>42</v>
      </c>
      <c r="J35" s="38" t="s">
        <v>117</v>
      </c>
      <c r="K35" s="38" t="s">
        <v>1045</v>
      </c>
      <c r="L35" s="55" t="s">
        <v>975</v>
      </c>
      <c r="M35" s="38" t="s">
        <v>64</v>
      </c>
      <c r="N35" s="68" t="s">
        <v>545</v>
      </c>
      <c r="O35" s="57" t="s">
        <v>546</v>
      </c>
      <c r="P35" s="36"/>
    </row>
    <row r="36" spans="1:16">
      <c r="A36" s="38">
        <f t="shared" si="2"/>
        <v>34</v>
      </c>
      <c r="C36" s="57" t="s">
        <v>547</v>
      </c>
      <c r="D36" s="61" t="s">
        <v>640</v>
      </c>
      <c r="E36" s="36" t="s">
        <v>641</v>
      </c>
      <c r="F36" s="38" t="s">
        <v>44</v>
      </c>
      <c r="G36" s="38">
        <v>1906</v>
      </c>
      <c r="H36" s="38"/>
      <c r="I36" s="38" t="s">
        <v>42</v>
      </c>
      <c r="J36" s="38" t="s">
        <v>117</v>
      </c>
      <c r="K36" s="38" t="s">
        <v>1045</v>
      </c>
      <c r="L36" s="55" t="s">
        <v>975</v>
      </c>
      <c r="M36" s="38" t="s">
        <v>64</v>
      </c>
      <c r="N36" s="68" t="s">
        <v>545</v>
      </c>
      <c r="O36" s="57" t="s">
        <v>546</v>
      </c>
      <c r="P36" s="36"/>
    </row>
    <row r="37" spans="1:16">
      <c r="A37" s="38">
        <f t="shared" si="2"/>
        <v>35</v>
      </c>
      <c r="C37" s="57" t="s">
        <v>547</v>
      </c>
      <c r="D37" s="61" t="s">
        <v>543</v>
      </c>
      <c r="E37" s="36" t="s">
        <v>121</v>
      </c>
      <c r="F37" s="38" t="s">
        <v>44</v>
      </c>
      <c r="G37" s="38">
        <v>1906</v>
      </c>
      <c r="H37" s="38"/>
      <c r="I37" s="38" t="s">
        <v>42</v>
      </c>
      <c r="J37" s="38" t="s">
        <v>117</v>
      </c>
      <c r="K37" s="38" t="s">
        <v>1045</v>
      </c>
      <c r="L37" s="55" t="s">
        <v>975</v>
      </c>
      <c r="M37" s="38" t="s">
        <v>60</v>
      </c>
      <c r="N37" s="68" t="s">
        <v>545</v>
      </c>
      <c r="O37" s="57" t="s">
        <v>546</v>
      </c>
      <c r="P37" s="36"/>
    </row>
    <row r="38" spans="1:16">
      <c r="A38" s="38">
        <f t="shared" si="2"/>
        <v>36</v>
      </c>
      <c r="C38" s="57" t="s">
        <v>547</v>
      </c>
      <c r="D38" s="61" t="s">
        <v>544</v>
      </c>
      <c r="E38" s="36" t="s">
        <v>157</v>
      </c>
      <c r="F38" s="38" t="s">
        <v>44</v>
      </c>
      <c r="G38" s="38">
        <v>1906</v>
      </c>
      <c r="H38" s="38"/>
      <c r="I38" s="38" t="s">
        <v>42</v>
      </c>
      <c r="J38" s="38" t="s">
        <v>117</v>
      </c>
      <c r="K38" s="38" t="s">
        <v>1045</v>
      </c>
      <c r="L38" s="55" t="s">
        <v>975</v>
      </c>
      <c r="M38" s="38" t="s">
        <v>60</v>
      </c>
      <c r="N38" s="68" t="s">
        <v>545</v>
      </c>
      <c r="O38" s="57" t="s">
        <v>546</v>
      </c>
      <c r="P38" s="36"/>
    </row>
    <row r="39" spans="1:16">
      <c r="A39" s="38">
        <f t="shared" si="2"/>
        <v>37</v>
      </c>
      <c r="C39" s="57" t="s">
        <v>547</v>
      </c>
      <c r="D39" s="61" t="s">
        <v>642</v>
      </c>
      <c r="E39" s="36" t="s">
        <v>643</v>
      </c>
      <c r="F39" s="38" t="s">
        <v>44</v>
      </c>
      <c r="G39" s="38">
        <v>1906</v>
      </c>
      <c r="H39" s="38"/>
      <c r="I39" s="38" t="s">
        <v>42</v>
      </c>
      <c r="J39" s="38" t="s">
        <v>117</v>
      </c>
      <c r="K39" s="38" t="s">
        <v>1045</v>
      </c>
      <c r="L39" s="55" t="s">
        <v>975</v>
      </c>
      <c r="M39" s="38" t="s">
        <v>64</v>
      </c>
      <c r="N39" s="68" t="s">
        <v>545</v>
      </c>
      <c r="O39" s="57" t="s">
        <v>546</v>
      </c>
      <c r="P39" s="36"/>
    </row>
    <row r="40" spans="1:16" ht="24">
      <c r="A40" s="38">
        <f t="shared" si="2"/>
        <v>38</v>
      </c>
      <c r="C40" s="57" t="s">
        <v>841</v>
      </c>
      <c r="D40" s="61" t="s">
        <v>842</v>
      </c>
      <c r="E40" s="36" t="s">
        <v>843</v>
      </c>
      <c r="F40" s="38" t="s">
        <v>44</v>
      </c>
      <c r="G40" s="38">
        <v>1910</v>
      </c>
      <c r="H40" s="38">
        <v>1922</v>
      </c>
      <c r="I40" s="38" t="s">
        <v>42</v>
      </c>
      <c r="J40" s="38" t="s">
        <v>117</v>
      </c>
      <c r="K40" s="38" t="s">
        <v>1045</v>
      </c>
      <c r="L40" s="55" t="s">
        <v>975</v>
      </c>
      <c r="M40" s="38" t="s">
        <v>64</v>
      </c>
      <c r="N40" s="68"/>
      <c r="O40" s="36"/>
      <c r="P40" s="93"/>
    </row>
    <row r="41" spans="1:16">
      <c r="A41" s="38">
        <f t="shared" si="2"/>
        <v>39</v>
      </c>
      <c r="C41" s="57" t="s">
        <v>651</v>
      </c>
      <c r="D41" s="61" t="s">
        <v>652</v>
      </c>
      <c r="E41" s="36" t="s">
        <v>774</v>
      </c>
      <c r="F41" s="38" t="s">
        <v>44</v>
      </c>
      <c r="G41" s="38">
        <v>1925</v>
      </c>
      <c r="H41" s="38"/>
      <c r="I41" s="38" t="s">
        <v>42</v>
      </c>
      <c r="J41" s="38" t="s">
        <v>117</v>
      </c>
      <c r="K41" s="38" t="s">
        <v>1045</v>
      </c>
      <c r="L41" s="55" t="s">
        <v>975</v>
      </c>
      <c r="M41" s="38" t="s">
        <v>64</v>
      </c>
      <c r="N41" s="68" t="s">
        <v>564</v>
      </c>
      <c r="O41" s="57" t="s">
        <v>565</v>
      </c>
      <c r="P41" s="36"/>
    </row>
    <row r="42" spans="1:16">
      <c r="A42" s="38">
        <f t="shared" si="2"/>
        <v>40</v>
      </c>
      <c r="C42" s="57" t="s">
        <v>563</v>
      </c>
      <c r="D42" s="61" t="s">
        <v>1227</v>
      </c>
      <c r="E42" s="36" t="s">
        <v>162</v>
      </c>
      <c r="F42" s="38" t="s">
        <v>44</v>
      </c>
      <c r="G42" s="38">
        <v>1908</v>
      </c>
      <c r="H42" s="38"/>
      <c r="I42" s="38" t="s">
        <v>41</v>
      </c>
      <c r="J42" s="38" t="s">
        <v>117</v>
      </c>
      <c r="K42" s="38" t="s">
        <v>1045</v>
      </c>
      <c r="L42" s="55" t="s">
        <v>975</v>
      </c>
      <c r="M42" s="38" t="s">
        <v>60</v>
      </c>
      <c r="N42" s="68" t="s">
        <v>564</v>
      </c>
      <c r="O42" s="57" t="s">
        <v>565</v>
      </c>
      <c r="P42" s="36"/>
    </row>
    <row r="43" spans="1:16">
      <c r="A43" s="38">
        <f t="shared" si="2"/>
        <v>41</v>
      </c>
      <c r="C43" s="57" t="s">
        <v>566</v>
      </c>
      <c r="D43" s="61" t="s">
        <v>178</v>
      </c>
      <c r="E43" s="36" t="s">
        <v>959</v>
      </c>
      <c r="F43" s="38" t="s">
        <v>44</v>
      </c>
      <c r="G43" s="38">
        <v>1901</v>
      </c>
      <c r="H43" s="38"/>
      <c r="I43" s="38" t="s">
        <v>41</v>
      </c>
      <c r="J43" s="38" t="s">
        <v>117</v>
      </c>
      <c r="K43" s="38" t="s">
        <v>1045</v>
      </c>
      <c r="L43" s="55" t="s">
        <v>975</v>
      </c>
      <c r="M43" s="38" t="s">
        <v>60</v>
      </c>
      <c r="N43" s="68" t="s">
        <v>362</v>
      </c>
      <c r="O43" s="57"/>
      <c r="P43" s="36"/>
    </row>
    <row r="44" spans="1:16">
      <c r="A44" s="38">
        <f t="shared" si="2"/>
        <v>42</v>
      </c>
      <c r="C44" s="57" t="s">
        <v>566</v>
      </c>
      <c r="D44" s="61" t="s">
        <v>576</v>
      </c>
      <c r="E44" s="36" t="s">
        <v>577</v>
      </c>
      <c r="F44" s="38" t="s">
        <v>44</v>
      </c>
      <c r="G44" s="38">
        <v>1901</v>
      </c>
      <c r="H44" s="38">
        <v>1901</v>
      </c>
      <c r="I44" s="38" t="s">
        <v>41</v>
      </c>
      <c r="J44" s="38" t="s">
        <v>109</v>
      </c>
      <c r="K44" s="38" t="s">
        <v>1045</v>
      </c>
      <c r="L44" s="55" t="s">
        <v>975</v>
      </c>
      <c r="M44" s="38" t="s">
        <v>60</v>
      </c>
      <c r="N44" s="68" t="s">
        <v>579</v>
      </c>
      <c r="O44" s="36" t="s">
        <v>578</v>
      </c>
      <c r="P44" s="36"/>
    </row>
    <row r="45" spans="1:16" s="131" customFormat="1" ht="24">
      <c r="A45" s="38">
        <f t="shared" si="2"/>
        <v>43</v>
      </c>
      <c r="B45" s="38"/>
      <c r="C45" s="124" t="s">
        <v>114</v>
      </c>
      <c r="D45" s="125" t="s">
        <v>1249</v>
      </c>
      <c r="E45" s="97"/>
      <c r="F45" s="96" t="s">
        <v>44</v>
      </c>
      <c r="G45" s="96">
        <v>1928</v>
      </c>
      <c r="H45" s="38"/>
      <c r="I45" s="96" t="s">
        <v>41</v>
      </c>
      <c r="J45" s="96" t="s">
        <v>109</v>
      </c>
      <c r="K45" s="96" t="s">
        <v>1045</v>
      </c>
      <c r="L45" s="126" t="s">
        <v>975</v>
      </c>
      <c r="M45" s="96" t="s">
        <v>60</v>
      </c>
      <c r="N45" s="114" t="s">
        <v>575</v>
      </c>
      <c r="O45" s="97" t="s">
        <v>1247</v>
      </c>
      <c r="P45" s="36" t="s">
        <v>1248</v>
      </c>
    </row>
    <row r="46" spans="1:16">
      <c r="A46" s="38">
        <f t="shared" si="2"/>
        <v>44</v>
      </c>
      <c r="C46" s="57" t="s">
        <v>566</v>
      </c>
      <c r="D46" s="61" t="s">
        <v>567</v>
      </c>
      <c r="E46" s="36"/>
      <c r="F46" s="38" t="s">
        <v>568</v>
      </c>
      <c r="G46" s="38">
        <v>1934</v>
      </c>
      <c r="H46" s="38"/>
      <c r="I46" s="38" t="s">
        <v>42</v>
      </c>
      <c r="J46" s="38" t="s">
        <v>117</v>
      </c>
      <c r="K46" s="38" t="s">
        <v>1045</v>
      </c>
      <c r="L46" s="55" t="s">
        <v>975</v>
      </c>
      <c r="M46" s="38" t="s">
        <v>60</v>
      </c>
      <c r="N46" s="68" t="s">
        <v>575</v>
      </c>
      <c r="O46" s="36" t="s">
        <v>580</v>
      </c>
      <c r="P46" s="36"/>
    </row>
    <row r="47" spans="1:16">
      <c r="A47" s="38">
        <f t="shared" si="2"/>
        <v>45</v>
      </c>
      <c r="C47" s="57" t="s">
        <v>566</v>
      </c>
      <c r="D47" s="61" t="s">
        <v>569</v>
      </c>
      <c r="E47" s="36"/>
      <c r="F47" s="38" t="s">
        <v>570</v>
      </c>
      <c r="G47" s="38">
        <v>1934</v>
      </c>
      <c r="H47" s="38"/>
      <c r="I47" s="38" t="s">
        <v>42</v>
      </c>
      <c r="J47" s="38" t="s">
        <v>117</v>
      </c>
      <c r="K47" s="38" t="s">
        <v>1045</v>
      </c>
      <c r="L47" s="55" t="s">
        <v>975</v>
      </c>
      <c r="M47" s="38" t="s">
        <v>60</v>
      </c>
      <c r="N47" s="68" t="s">
        <v>575</v>
      </c>
      <c r="O47" s="36" t="s">
        <v>580</v>
      </c>
      <c r="P47" s="36"/>
    </row>
    <row r="48" spans="1:16">
      <c r="A48" s="38">
        <f t="shared" si="2"/>
        <v>46</v>
      </c>
      <c r="C48" s="57" t="s">
        <v>566</v>
      </c>
      <c r="D48" s="61" t="s">
        <v>571</v>
      </c>
      <c r="E48" s="36"/>
      <c r="F48" s="38" t="s">
        <v>572</v>
      </c>
      <c r="G48" s="38">
        <v>1934</v>
      </c>
      <c r="H48" s="38"/>
      <c r="I48" s="38" t="s">
        <v>42</v>
      </c>
      <c r="J48" s="38" t="s">
        <v>117</v>
      </c>
      <c r="K48" s="38" t="s">
        <v>1045</v>
      </c>
      <c r="L48" s="55" t="s">
        <v>975</v>
      </c>
      <c r="M48" s="38" t="s">
        <v>60</v>
      </c>
      <c r="N48" s="68" t="s">
        <v>575</v>
      </c>
      <c r="O48" s="36" t="s">
        <v>580</v>
      </c>
      <c r="P48" s="36"/>
    </row>
    <row r="49" spans="1:16">
      <c r="A49" s="38">
        <f t="shared" si="2"/>
        <v>47</v>
      </c>
      <c r="C49" s="57" t="s">
        <v>566</v>
      </c>
      <c r="D49" s="61" t="s">
        <v>845</v>
      </c>
      <c r="E49" s="36"/>
      <c r="F49" s="38" t="s">
        <v>573</v>
      </c>
      <c r="G49" s="38">
        <v>1934</v>
      </c>
      <c r="H49" s="38"/>
      <c r="I49" s="38" t="s">
        <v>42</v>
      </c>
      <c r="J49" s="38" t="s">
        <v>117</v>
      </c>
      <c r="K49" s="38" t="s">
        <v>1045</v>
      </c>
      <c r="L49" s="55" t="s">
        <v>975</v>
      </c>
      <c r="M49" s="38" t="s">
        <v>60</v>
      </c>
      <c r="N49" s="68" t="s">
        <v>575</v>
      </c>
      <c r="O49" s="36" t="s">
        <v>580</v>
      </c>
      <c r="P49" s="36"/>
    </row>
    <row r="50" spans="1:16">
      <c r="A50" s="38">
        <f t="shared" si="2"/>
        <v>48</v>
      </c>
      <c r="C50" s="57" t="s">
        <v>566</v>
      </c>
      <c r="D50" s="61" t="s">
        <v>178</v>
      </c>
      <c r="E50" s="36"/>
      <c r="F50" s="38" t="s">
        <v>574</v>
      </c>
      <c r="G50" s="38">
        <v>1936</v>
      </c>
      <c r="H50" s="38">
        <v>1936</v>
      </c>
      <c r="I50" s="38" t="s">
        <v>42</v>
      </c>
      <c r="J50" s="38" t="s">
        <v>117</v>
      </c>
      <c r="K50" s="38" t="s">
        <v>1045</v>
      </c>
      <c r="L50" s="55" t="s">
        <v>975</v>
      </c>
      <c r="M50" s="38" t="s">
        <v>60</v>
      </c>
      <c r="N50" s="68" t="s">
        <v>575</v>
      </c>
      <c r="O50" s="36" t="s">
        <v>580</v>
      </c>
      <c r="P50" s="36"/>
    </row>
    <row r="51" spans="1:16" s="123" customFormat="1">
      <c r="A51" s="38">
        <f t="shared" si="2"/>
        <v>49</v>
      </c>
      <c r="B51" s="38"/>
      <c r="C51" s="57" t="s">
        <v>566</v>
      </c>
      <c r="D51" s="61" t="s">
        <v>1235</v>
      </c>
      <c r="E51" s="123" t="s">
        <v>1236</v>
      </c>
      <c r="F51" s="96" t="s">
        <v>1234</v>
      </c>
      <c r="G51" s="96">
        <v>1936</v>
      </c>
      <c r="H51" s="38">
        <v>1936</v>
      </c>
      <c r="I51" s="38" t="s">
        <v>42</v>
      </c>
      <c r="J51" s="38" t="s">
        <v>117</v>
      </c>
      <c r="K51" s="38" t="s">
        <v>1045</v>
      </c>
      <c r="L51" s="126" t="s">
        <v>975</v>
      </c>
      <c r="M51" s="96" t="s">
        <v>60</v>
      </c>
      <c r="N51" s="68" t="s">
        <v>575</v>
      </c>
      <c r="O51" s="36" t="s">
        <v>580</v>
      </c>
      <c r="P51" s="36"/>
    </row>
    <row r="52" spans="1:16" ht="24">
      <c r="A52" s="38">
        <f t="shared" si="2"/>
        <v>50</v>
      </c>
      <c r="C52" s="57" t="s">
        <v>660</v>
      </c>
      <c r="D52" s="61" t="s">
        <v>661</v>
      </c>
      <c r="E52" s="36" t="s">
        <v>662</v>
      </c>
      <c r="F52" s="38">
        <v>763</v>
      </c>
      <c r="G52" s="38">
        <v>1901</v>
      </c>
      <c r="H52" s="38">
        <v>1901</v>
      </c>
      <c r="I52" s="38" t="s">
        <v>42</v>
      </c>
      <c r="J52" s="38" t="s">
        <v>109</v>
      </c>
      <c r="K52" s="38" t="s">
        <v>1045</v>
      </c>
      <c r="L52" s="55" t="s">
        <v>975</v>
      </c>
      <c r="M52" s="38" t="s">
        <v>64</v>
      </c>
      <c r="N52" s="68"/>
      <c r="O52" s="36" t="s">
        <v>659</v>
      </c>
      <c r="P52" s="93"/>
    </row>
    <row r="53" spans="1:16">
      <c r="A53" s="38">
        <f t="shared" si="2"/>
        <v>51</v>
      </c>
      <c r="C53" s="57" t="s">
        <v>581</v>
      </c>
      <c r="D53" s="61" t="s">
        <v>882</v>
      </c>
      <c r="E53" s="36" t="s">
        <v>883</v>
      </c>
      <c r="F53" s="38" t="s">
        <v>44</v>
      </c>
      <c r="G53" s="38">
        <v>1910</v>
      </c>
      <c r="H53" s="38"/>
      <c r="I53" s="38" t="s">
        <v>42</v>
      </c>
      <c r="J53" s="38" t="s">
        <v>109</v>
      </c>
      <c r="K53" s="38" t="s">
        <v>1045</v>
      </c>
      <c r="L53" s="55" t="s">
        <v>975</v>
      </c>
      <c r="M53" s="38" t="s">
        <v>60</v>
      </c>
      <c r="N53" s="68" t="s">
        <v>885</v>
      </c>
      <c r="O53" s="36" t="s">
        <v>884</v>
      </c>
      <c r="P53" s="93"/>
    </row>
    <row r="54" spans="1:16" s="129" customFormat="1">
      <c r="A54" s="38">
        <f t="shared" si="2"/>
        <v>52</v>
      </c>
      <c r="B54" s="38"/>
      <c r="C54" s="57" t="s">
        <v>581</v>
      </c>
      <c r="D54" s="125" t="s">
        <v>1242</v>
      </c>
      <c r="E54" s="97" t="s">
        <v>147</v>
      </c>
      <c r="F54" s="96" t="s">
        <v>44</v>
      </c>
      <c r="G54" s="38">
        <v>1910</v>
      </c>
      <c r="H54" s="38">
        <v>1913</v>
      </c>
      <c r="I54" s="38" t="s">
        <v>42</v>
      </c>
      <c r="J54" s="38" t="s">
        <v>117</v>
      </c>
      <c r="K54" s="38" t="s">
        <v>1045</v>
      </c>
      <c r="L54" s="55" t="s">
        <v>975</v>
      </c>
      <c r="M54" s="96" t="s">
        <v>60</v>
      </c>
      <c r="N54" s="68" t="s">
        <v>584</v>
      </c>
      <c r="O54" s="36" t="s">
        <v>884</v>
      </c>
    </row>
    <row r="55" spans="1:16">
      <c r="A55" s="38">
        <f t="shared" si="2"/>
        <v>53</v>
      </c>
      <c r="C55" s="57" t="s">
        <v>581</v>
      </c>
      <c r="D55" s="61" t="s">
        <v>582</v>
      </c>
      <c r="E55" s="36" t="s">
        <v>583</v>
      </c>
      <c r="F55" s="38" t="s">
        <v>44</v>
      </c>
      <c r="G55" s="38">
        <v>1936</v>
      </c>
      <c r="H55" s="38" t="s">
        <v>10</v>
      </c>
      <c r="I55" s="38" t="s">
        <v>42</v>
      </c>
      <c r="J55" s="38" t="s">
        <v>117</v>
      </c>
      <c r="K55" s="38" t="s">
        <v>1045</v>
      </c>
      <c r="L55" s="55" t="s">
        <v>975</v>
      </c>
      <c r="M55" s="38" t="s">
        <v>60</v>
      </c>
      <c r="N55" s="68" t="s">
        <v>584</v>
      </c>
      <c r="O55" s="36" t="s">
        <v>585</v>
      </c>
      <c r="P55" s="36"/>
    </row>
    <row r="56" spans="1:16" ht="24">
      <c r="A56" s="38">
        <f t="shared" si="2"/>
        <v>54</v>
      </c>
      <c r="C56" s="57" t="s">
        <v>581</v>
      </c>
      <c r="D56" s="61" t="s">
        <v>653</v>
      </c>
      <c r="E56" s="36" t="s">
        <v>654</v>
      </c>
      <c r="F56" s="38" t="s">
        <v>44</v>
      </c>
      <c r="G56" s="38">
        <v>1936</v>
      </c>
      <c r="H56" s="38" t="s">
        <v>10</v>
      </c>
      <c r="I56" s="38" t="s">
        <v>42</v>
      </c>
      <c r="J56" s="38" t="s">
        <v>117</v>
      </c>
      <c r="K56" s="38" t="s">
        <v>1045</v>
      </c>
      <c r="L56" s="55" t="s">
        <v>975</v>
      </c>
      <c r="M56" s="38" t="s">
        <v>64</v>
      </c>
      <c r="N56" s="68" t="s">
        <v>584</v>
      </c>
      <c r="O56" s="36" t="s">
        <v>585</v>
      </c>
      <c r="P56" s="36"/>
    </row>
    <row r="57" spans="1:16" ht="24">
      <c r="A57" s="38">
        <f t="shared" si="2"/>
        <v>55</v>
      </c>
      <c r="C57" s="57" t="s">
        <v>581</v>
      </c>
      <c r="D57" s="61" t="s">
        <v>653</v>
      </c>
      <c r="E57" s="36" t="s">
        <v>654</v>
      </c>
      <c r="F57" s="38" t="s">
        <v>44</v>
      </c>
      <c r="G57" s="38">
        <v>1936</v>
      </c>
      <c r="H57" s="38" t="s">
        <v>10</v>
      </c>
      <c r="I57" s="38" t="s">
        <v>42</v>
      </c>
      <c r="J57" s="38" t="s">
        <v>117</v>
      </c>
      <c r="K57" s="38" t="s">
        <v>1045</v>
      </c>
      <c r="L57" s="55" t="s">
        <v>975</v>
      </c>
      <c r="M57" s="38" t="s">
        <v>64</v>
      </c>
      <c r="N57" s="68" t="s">
        <v>584</v>
      </c>
      <c r="O57" s="36" t="s">
        <v>585</v>
      </c>
      <c r="P57" s="36"/>
    </row>
    <row r="58" spans="1:16">
      <c r="A58" s="38">
        <f t="shared" si="2"/>
        <v>56</v>
      </c>
      <c r="C58" s="57" t="s">
        <v>581</v>
      </c>
      <c r="D58" s="61" t="s">
        <v>851</v>
      </c>
      <c r="E58" s="36" t="s">
        <v>852</v>
      </c>
      <c r="F58" s="38" t="s">
        <v>44</v>
      </c>
      <c r="G58" s="38">
        <v>1936</v>
      </c>
      <c r="H58" s="38" t="s">
        <v>10</v>
      </c>
      <c r="I58" s="38" t="s">
        <v>42</v>
      </c>
      <c r="J58" s="38" t="s">
        <v>117</v>
      </c>
      <c r="K58" s="38" t="s">
        <v>1045</v>
      </c>
      <c r="L58" s="55" t="s">
        <v>975</v>
      </c>
      <c r="M58" s="38" t="s">
        <v>64</v>
      </c>
      <c r="N58" s="68" t="s">
        <v>584</v>
      </c>
      <c r="O58" s="36" t="s">
        <v>585</v>
      </c>
      <c r="P58" s="36"/>
    </row>
    <row r="59" spans="1:16">
      <c r="A59" s="38">
        <f t="shared" si="2"/>
        <v>57</v>
      </c>
      <c r="C59" s="57" t="s">
        <v>1098</v>
      </c>
      <c r="D59" s="61" t="s">
        <v>1096</v>
      </c>
      <c r="E59" s="36"/>
      <c r="F59" s="38" t="s">
        <v>44</v>
      </c>
      <c r="G59" s="38">
        <v>1910</v>
      </c>
      <c r="H59" s="38"/>
      <c r="I59" s="38"/>
      <c r="J59" s="38"/>
      <c r="K59" s="38" t="s">
        <v>1045</v>
      </c>
      <c r="L59" s="55" t="s">
        <v>975</v>
      </c>
      <c r="M59" s="38" t="s">
        <v>62</v>
      </c>
      <c r="N59" s="36" t="s">
        <v>1099</v>
      </c>
      <c r="O59" s="36" t="s">
        <v>1100</v>
      </c>
      <c r="P59" s="93"/>
    </row>
    <row r="60" spans="1:16" s="99" customFormat="1" ht="24">
      <c r="A60" s="38">
        <f t="shared" si="2"/>
        <v>58</v>
      </c>
      <c r="B60" s="38"/>
      <c r="C60" s="57" t="s">
        <v>1098</v>
      </c>
      <c r="D60" s="61" t="s">
        <v>1101</v>
      </c>
      <c r="E60" s="36"/>
      <c r="F60" s="38" t="s">
        <v>44</v>
      </c>
      <c r="G60" s="38">
        <v>1910</v>
      </c>
      <c r="H60" s="38"/>
      <c r="I60" s="38"/>
      <c r="J60" s="38"/>
      <c r="K60" s="38" t="s">
        <v>1045</v>
      </c>
      <c r="L60" s="55" t="s">
        <v>975</v>
      </c>
      <c r="M60" s="38" t="s">
        <v>62</v>
      </c>
      <c r="N60" s="36" t="s">
        <v>1099</v>
      </c>
      <c r="O60" s="36" t="s">
        <v>1100</v>
      </c>
    </row>
    <row r="61" spans="1:16" s="99" customFormat="1">
      <c r="A61" s="38">
        <f t="shared" si="2"/>
        <v>59</v>
      </c>
      <c r="B61" s="38"/>
      <c r="C61" s="57" t="s">
        <v>1098</v>
      </c>
      <c r="D61" s="61" t="s">
        <v>1102</v>
      </c>
      <c r="E61" s="36"/>
      <c r="F61" s="38" t="s">
        <v>44</v>
      </c>
      <c r="G61" s="38">
        <v>1910</v>
      </c>
      <c r="H61" s="38"/>
      <c r="I61" s="38"/>
      <c r="J61" s="38"/>
      <c r="K61" s="38" t="s">
        <v>1045</v>
      </c>
      <c r="L61" s="55" t="s">
        <v>975</v>
      </c>
      <c r="M61" s="38" t="s">
        <v>62</v>
      </c>
      <c r="N61" s="36" t="s">
        <v>1099</v>
      </c>
      <c r="O61" s="36" t="s">
        <v>1100</v>
      </c>
    </row>
    <row r="62" spans="1:16" s="99" customFormat="1">
      <c r="A62" s="38">
        <f t="shared" si="2"/>
        <v>60</v>
      </c>
      <c r="B62" s="38"/>
      <c r="C62" s="57" t="s">
        <v>1098</v>
      </c>
      <c r="D62" s="61" t="s">
        <v>1103</v>
      </c>
      <c r="E62" s="36" t="s">
        <v>839</v>
      </c>
      <c r="F62" s="38" t="s">
        <v>44</v>
      </c>
      <c r="G62" s="38">
        <v>1910</v>
      </c>
      <c r="H62" s="38"/>
      <c r="I62" s="38" t="s">
        <v>42</v>
      </c>
      <c r="J62" s="38" t="s">
        <v>117</v>
      </c>
      <c r="K62" s="38" t="s">
        <v>1045</v>
      </c>
      <c r="L62" s="55" t="s">
        <v>975</v>
      </c>
      <c r="M62" s="38" t="s">
        <v>64</v>
      </c>
      <c r="N62" s="68" t="s">
        <v>840</v>
      </c>
      <c r="O62" s="36"/>
    </row>
    <row r="63" spans="1:16" s="99" customFormat="1">
      <c r="A63" s="38">
        <f t="shared" si="2"/>
        <v>61</v>
      </c>
      <c r="B63" s="38"/>
      <c r="C63" s="57" t="s">
        <v>1098</v>
      </c>
      <c r="D63" s="61" t="s">
        <v>1104</v>
      </c>
      <c r="E63" s="36" t="s">
        <v>10</v>
      </c>
      <c r="F63" s="38" t="s">
        <v>44</v>
      </c>
      <c r="G63" s="38">
        <v>1910</v>
      </c>
      <c r="H63" s="38"/>
      <c r="I63" s="38"/>
      <c r="J63" s="38"/>
      <c r="K63" s="38" t="s">
        <v>1045</v>
      </c>
      <c r="L63" s="55" t="s">
        <v>975</v>
      </c>
      <c r="M63" s="38" t="s">
        <v>62</v>
      </c>
      <c r="N63" s="68" t="s">
        <v>1105</v>
      </c>
      <c r="O63" s="36"/>
    </row>
    <row r="64" spans="1:16" s="99" customFormat="1" ht="24">
      <c r="A64" s="38">
        <f t="shared" si="2"/>
        <v>62</v>
      </c>
      <c r="B64" s="38"/>
      <c r="C64" s="57" t="s">
        <v>1098</v>
      </c>
      <c r="D64" s="61" t="s">
        <v>1106</v>
      </c>
      <c r="E64" s="36"/>
      <c r="F64" s="38" t="s">
        <v>44</v>
      </c>
      <c r="G64" s="38">
        <v>1910</v>
      </c>
      <c r="H64" s="38"/>
      <c r="I64" s="38"/>
      <c r="J64" s="38"/>
      <c r="K64" s="38" t="s">
        <v>1045</v>
      </c>
      <c r="L64" s="55" t="s">
        <v>975</v>
      </c>
      <c r="M64" s="38" t="s">
        <v>62</v>
      </c>
      <c r="N64" s="36" t="s">
        <v>1099</v>
      </c>
      <c r="O64" s="36"/>
    </row>
    <row r="65" spans="1:16" s="99" customFormat="1" ht="24">
      <c r="A65" s="38">
        <f t="shared" si="2"/>
        <v>63</v>
      </c>
      <c r="B65" s="38"/>
      <c r="C65" s="57" t="s">
        <v>1098</v>
      </c>
      <c r="D65" s="61" t="s">
        <v>1109</v>
      </c>
      <c r="E65" s="36"/>
      <c r="F65" s="38" t="s">
        <v>44</v>
      </c>
      <c r="G65" s="38">
        <v>1910</v>
      </c>
      <c r="H65" s="38">
        <v>1910</v>
      </c>
      <c r="I65" s="38"/>
      <c r="J65" s="38"/>
      <c r="K65" s="38" t="s">
        <v>1045</v>
      </c>
      <c r="L65" s="55" t="s">
        <v>975</v>
      </c>
      <c r="M65" s="38" t="s">
        <v>62</v>
      </c>
      <c r="N65" s="36" t="s">
        <v>1099</v>
      </c>
      <c r="O65" s="36" t="s">
        <v>1110</v>
      </c>
    </row>
    <row r="66" spans="1:16" s="99" customFormat="1" ht="24">
      <c r="A66" s="38">
        <f t="shared" si="2"/>
        <v>64</v>
      </c>
      <c r="B66" s="38"/>
      <c r="C66" s="57" t="s">
        <v>1098</v>
      </c>
      <c r="D66" s="61" t="s">
        <v>1107</v>
      </c>
      <c r="E66" s="36"/>
      <c r="F66" s="38" t="s">
        <v>44</v>
      </c>
      <c r="G66" s="38">
        <v>1910</v>
      </c>
      <c r="H66" s="38"/>
      <c r="I66" s="38"/>
      <c r="J66" s="38"/>
      <c r="K66" s="38" t="s">
        <v>1045</v>
      </c>
      <c r="L66" s="55" t="s">
        <v>975</v>
      </c>
      <c r="M66" s="38" t="s">
        <v>62</v>
      </c>
      <c r="N66" s="36" t="s">
        <v>1099</v>
      </c>
      <c r="O66" s="36" t="s">
        <v>1108</v>
      </c>
    </row>
    <row r="67" spans="1:16" s="99" customFormat="1" ht="24">
      <c r="A67" s="38">
        <f t="shared" si="2"/>
        <v>65</v>
      </c>
      <c r="B67" s="38"/>
      <c r="C67" s="57" t="s">
        <v>1098</v>
      </c>
      <c r="D67" s="61" t="s">
        <v>1111</v>
      </c>
      <c r="E67" s="36"/>
      <c r="F67" s="38" t="s">
        <v>44</v>
      </c>
      <c r="G67" s="38">
        <v>1910</v>
      </c>
      <c r="H67" s="38"/>
      <c r="I67" s="38"/>
      <c r="J67" s="38"/>
      <c r="K67" s="38" t="s">
        <v>1045</v>
      </c>
      <c r="L67" s="55" t="s">
        <v>975</v>
      </c>
      <c r="M67" s="38" t="s">
        <v>62</v>
      </c>
      <c r="N67" s="36" t="s">
        <v>1099</v>
      </c>
      <c r="O67" s="36" t="s">
        <v>1100</v>
      </c>
    </row>
    <row r="68" spans="1:16" s="99" customFormat="1">
      <c r="A68" s="38">
        <f t="shared" si="2"/>
        <v>66</v>
      </c>
      <c r="B68" s="38"/>
      <c r="C68" s="57" t="s">
        <v>1098</v>
      </c>
      <c r="D68" s="61" t="s">
        <v>1112</v>
      </c>
      <c r="E68" s="36"/>
      <c r="F68" s="38" t="s">
        <v>44</v>
      </c>
      <c r="G68" s="38">
        <v>1910</v>
      </c>
      <c r="H68" s="38"/>
      <c r="I68" s="38"/>
      <c r="J68" s="38"/>
      <c r="K68" s="38" t="s">
        <v>1045</v>
      </c>
      <c r="L68" s="55" t="s">
        <v>975</v>
      </c>
      <c r="M68" s="38" t="s">
        <v>62</v>
      </c>
      <c r="N68" s="36" t="s">
        <v>1099</v>
      </c>
      <c r="O68" s="36" t="s">
        <v>1113</v>
      </c>
    </row>
    <row r="69" spans="1:16" s="99" customFormat="1" ht="24">
      <c r="A69" s="38">
        <f t="shared" si="2"/>
        <v>67</v>
      </c>
      <c r="B69" s="38"/>
      <c r="C69" s="57" t="s">
        <v>1098</v>
      </c>
      <c r="D69" s="61" t="s">
        <v>1114</v>
      </c>
      <c r="E69" s="36"/>
      <c r="F69" s="38" t="s">
        <v>44</v>
      </c>
      <c r="G69" s="38">
        <v>1910</v>
      </c>
      <c r="H69" s="38"/>
      <c r="I69" s="38"/>
      <c r="J69" s="38"/>
      <c r="K69" s="38" t="s">
        <v>1045</v>
      </c>
      <c r="L69" s="55" t="s">
        <v>975</v>
      </c>
      <c r="M69" s="38" t="s">
        <v>62</v>
      </c>
      <c r="N69" s="36" t="s">
        <v>1099</v>
      </c>
      <c r="O69" s="36"/>
    </row>
    <row r="70" spans="1:16" ht="24">
      <c r="A70" s="38">
        <f t="shared" si="2"/>
        <v>68</v>
      </c>
      <c r="C70" s="57" t="s">
        <v>550</v>
      </c>
      <c r="D70" s="61" t="s">
        <v>552</v>
      </c>
      <c r="E70" s="36" t="s">
        <v>554</v>
      </c>
      <c r="F70" s="38" t="s">
        <v>44</v>
      </c>
      <c r="G70" s="38">
        <v>1910</v>
      </c>
      <c r="H70" s="38"/>
      <c r="I70" s="38" t="s">
        <v>42</v>
      </c>
      <c r="J70" s="38" t="s">
        <v>117</v>
      </c>
      <c r="K70" s="38" t="s">
        <v>1045</v>
      </c>
      <c r="L70" s="55" t="s">
        <v>975</v>
      </c>
      <c r="M70" s="38" t="s">
        <v>60</v>
      </c>
      <c r="N70" s="68" t="s">
        <v>548</v>
      </c>
      <c r="O70" s="36"/>
      <c r="P70" s="36"/>
    </row>
    <row r="71" spans="1:16" ht="24">
      <c r="A71" s="38">
        <f t="shared" si="2"/>
        <v>69</v>
      </c>
      <c r="C71" s="57" t="s">
        <v>550</v>
      </c>
      <c r="D71" s="61" t="s">
        <v>552</v>
      </c>
      <c r="E71" s="36" t="s">
        <v>554</v>
      </c>
      <c r="F71" s="38" t="s">
        <v>44</v>
      </c>
      <c r="G71" s="38">
        <v>1930</v>
      </c>
      <c r="H71" s="38"/>
      <c r="I71" s="38" t="s">
        <v>42</v>
      </c>
      <c r="J71" s="38" t="s">
        <v>117</v>
      </c>
      <c r="K71" s="38" t="s">
        <v>1045</v>
      </c>
      <c r="L71" s="55" t="s">
        <v>975</v>
      </c>
      <c r="M71" s="38" t="s">
        <v>64</v>
      </c>
      <c r="N71" s="68" t="s">
        <v>548</v>
      </c>
      <c r="O71" s="36" t="s">
        <v>655</v>
      </c>
      <c r="P71" s="36"/>
    </row>
    <row r="72" spans="1:16" s="99" customFormat="1" ht="24">
      <c r="A72" s="38">
        <f t="shared" si="2"/>
        <v>70</v>
      </c>
      <c r="B72" s="38"/>
      <c r="C72" s="61" t="s">
        <v>1037</v>
      </c>
      <c r="D72" s="61" t="s">
        <v>1038</v>
      </c>
      <c r="E72" s="36"/>
      <c r="F72" s="38" t="s">
        <v>44</v>
      </c>
      <c r="G72" s="38">
        <v>1899</v>
      </c>
      <c r="H72" s="38">
        <v>1899</v>
      </c>
      <c r="I72" s="38"/>
      <c r="J72" s="38"/>
      <c r="K72" s="38" t="s">
        <v>1045</v>
      </c>
      <c r="L72" s="55" t="s">
        <v>975</v>
      </c>
      <c r="M72" s="38" t="s">
        <v>62</v>
      </c>
      <c r="N72" s="61" t="s">
        <v>1039</v>
      </c>
      <c r="O72" s="36"/>
      <c r="P72" s="36"/>
    </row>
    <row r="73" spans="1:16">
      <c r="A73" s="38">
        <f t="shared" si="2"/>
        <v>71</v>
      </c>
      <c r="C73" s="57" t="s">
        <v>557</v>
      </c>
      <c r="D73" s="61" t="s">
        <v>558</v>
      </c>
      <c r="E73" s="36" t="s">
        <v>559</v>
      </c>
      <c r="F73" s="38" t="s">
        <v>44</v>
      </c>
      <c r="G73" s="38">
        <v>1911</v>
      </c>
      <c r="H73" s="38"/>
      <c r="I73" s="38" t="s">
        <v>41</v>
      </c>
      <c r="J73" s="38" t="s">
        <v>117</v>
      </c>
      <c r="K73" s="38" t="s">
        <v>1045</v>
      </c>
      <c r="L73" s="55" t="s">
        <v>975</v>
      </c>
      <c r="M73" s="38" t="s">
        <v>60</v>
      </c>
      <c r="N73" s="68"/>
      <c r="O73" s="36"/>
      <c r="P73" s="36"/>
    </row>
    <row r="74" spans="1:16">
      <c r="A74" s="38">
        <f t="shared" si="2"/>
        <v>72</v>
      </c>
      <c r="C74" s="57" t="s">
        <v>557</v>
      </c>
      <c r="D74" s="61" t="s">
        <v>854</v>
      </c>
      <c r="E74" s="36" t="s">
        <v>855</v>
      </c>
      <c r="F74" s="38" t="s">
        <v>44</v>
      </c>
      <c r="G74" s="38">
        <v>1911</v>
      </c>
      <c r="H74" s="38">
        <v>1912</v>
      </c>
      <c r="I74" s="38" t="s">
        <v>41</v>
      </c>
      <c r="J74" s="38" t="s">
        <v>117</v>
      </c>
      <c r="K74" s="38" t="s">
        <v>1045</v>
      </c>
      <c r="L74" s="55" t="s">
        <v>975</v>
      </c>
      <c r="M74" s="38" t="s">
        <v>64</v>
      </c>
      <c r="N74" s="68"/>
      <c r="O74" s="36"/>
      <c r="P74" s="36"/>
    </row>
    <row r="75" spans="1:16">
      <c r="A75" s="38">
        <f t="shared" si="2"/>
        <v>73</v>
      </c>
      <c r="B75" s="93"/>
      <c r="C75" s="57" t="s">
        <v>557</v>
      </c>
      <c r="D75" s="61" t="s">
        <v>1121</v>
      </c>
      <c r="E75" s="36" t="s">
        <v>644</v>
      </c>
      <c r="F75" s="38" t="s">
        <v>44</v>
      </c>
      <c r="G75" s="38">
        <v>1911</v>
      </c>
      <c r="H75" s="38">
        <v>1927</v>
      </c>
      <c r="I75" s="38" t="s">
        <v>41</v>
      </c>
      <c r="J75" s="38" t="s">
        <v>117</v>
      </c>
      <c r="K75" s="38" t="s">
        <v>1045</v>
      </c>
      <c r="L75" s="55" t="s">
        <v>975</v>
      </c>
      <c r="M75" s="38" t="s">
        <v>64</v>
      </c>
      <c r="N75" s="68"/>
      <c r="O75" s="36"/>
      <c r="P75" s="36"/>
    </row>
    <row r="76" spans="1:16" s="129" customFormat="1">
      <c r="A76" s="38">
        <f t="shared" si="2"/>
        <v>74</v>
      </c>
      <c r="C76" s="124" t="s">
        <v>557</v>
      </c>
      <c r="D76" s="125" t="s">
        <v>1121</v>
      </c>
      <c r="E76" s="97" t="s">
        <v>1243</v>
      </c>
      <c r="F76" s="96" t="s">
        <v>44</v>
      </c>
      <c r="G76" s="96">
        <v>1911</v>
      </c>
      <c r="H76" s="38" t="s">
        <v>10</v>
      </c>
      <c r="I76" s="38" t="s">
        <v>41</v>
      </c>
      <c r="J76" s="38" t="s">
        <v>117</v>
      </c>
      <c r="K76" s="38" t="s">
        <v>1045</v>
      </c>
      <c r="L76" s="55" t="s">
        <v>975</v>
      </c>
      <c r="M76" s="96" t="s">
        <v>60</v>
      </c>
      <c r="N76" s="114" t="s">
        <v>1244</v>
      </c>
      <c r="O76" s="36"/>
      <c r="P76" s="36"/>
    </row>
    <row r="77" spans="1:16">
      <c r="A77" s="38">
        <f t="shared" si="2"/>
        <v>75</v>
      </c>
      <c r="B77" s="38">
        <f>A78</f>
        <v>76</v>
      </c>
      <c r="C77" s="57" t="s">
        <v>557</v>
      </c>
      <c r="D77" s="61" t="s">
        <v>1115</v>
      </c>
      <c r="E77" s="36" t="s">
        <v>553</v>
      </c>
      <c r="F77" s="38" t="s">
        <v>44</v>
      </c>
      <c r="G77" s="38">
        <v>1911</v>
      </c>
      <c r="H77" s="38">
        <v>1929</v>
      </c>
      <c r="I77" s="38" t="s">
        <v>42</v>
      </c>
      <c r="J77" s="38" t="s">
        <v>117</v>
      </c>
      <c r="K77" s="38" t="s">
        <v>1045</v>
      </c>
      <c r="L77" s="55" t="s">
        <v>975</v>
      </c>
      <c r="M77" s="38" t="s">
        <v>64</v>
      </c>
      <c r="N77" s="68" t="s">
        <v>548</v>
      </c>
      <c r="O77" s="93"/>
      <c r="P77" s="36"/>
    </row>
    <row r="78" spans="1:16">
      <c r="A78" s="38">
        <f t="shared" si="2"/>
        <v>76</v>
      </c>
      <c r="B78" s="38">
        <f>A77</f>
        <v>75</v>
      </c>
      <c r="C78" s="57" t="s">
        <v>549</v>
      </c>
      <c r="D78" s="61" t="s">
        <v>551</v>
      </c>
      <c r="E78" s="36" t="s">
        <v>553</v>
      </c>
      <c r="F78" s="38" t="s">
        <v>44</v>
      </c>
      <c r="G78" s="38">
        <v>1911</v>
      </c>
      <c r="H78" s="38"/>
      <c r="I78" s="38" t="s">
        <v>42</v>
      </c>
      <c r="J78" s="38" t="s">
        <v>117</v>
      </c>
      <c r="K78" s="38" t="s">
        <v>1045</v>
      </c>
      <c r="L78" s="55" t="s">
        <v>975</v>
      </c>
      <c r="M78" s="38" t="s">
        <v>60</v>
      </c>
      <c r="N78" s="68" t="s">
        <v>548</v>
      </c>
      <c r="O78" s="93"/>
      <c r="P78" s="36"/>
    </row>
    <row r="79" spans="1:16" s="99" customFormat="1">
      <c r="A79" s="38">
        <f t="shared" si="2"/>
        <v>77</v>
      </c>
      <c r="B79" s="38"/>
      <c r="C79" s="57" t="s">
        <v>557</v>
      </c>
      <c r="D79" s="61" t="s">
        <v>853</v>
      </c>
      <c r="E79" s="36" t="s">
        <v>644</v>
      </c>
      <c r="F79" s="38" t="s">
        <v>44</v>
      </c>
      <c r="G79" s="38">
        <v>1911</v>
      </c>
      <c r="H79" s="38">
        <v>1927</v>
      </c>
      <c r="I79" s="38" t="s">
        <v>41</v>
      </c>
      <c r="J79" s="38" t="s">
        <v>117</v>
      </c>
      <c r="K79" s="38" t="s">
        <v>1045</v>
      </c>
      <c r="L79" s="55" t="s">
        <v>975</v>
      </c>
      <c r="M79" s="38" t="s">
        <v>64</v>
      </c>
      <c r="N79" s="68"/>
      <c r="P79" s="36"/>
    </row>
    <row r="80" spans="1:16" s="99" customFormat="1">
      <c r="A80" s="38">
        <f t="shared" si="2"/>
        <v>78</v>
      </c>
      <c r="B80" s="38"/>
      <c r="C80" s="57" t="s">
        <v>557</v>
      </c>
      <c r="D80" s="61" t="s">
        <v>1116</v>
      </c>
      <c r="E80" s="36"/>
      <c r="F80" s="38"/>
      <c r="G80" s="38">
        <v>1911</v>
      </c>
      <c r="H80" s="38">
        <v>1912</v>
      </c>
      <c r="I80" s="38"/>
      <c r="J80" s="38"/>
      <c r="K80" s="38" t="s">
        <v>1045</v>
      </c>
      <c r="L80" s="55" t="s">
        <v>975</v>
      </c>
      <c r="M80" s="38" t="s">
        <v>62</v>
      </c>
      <c r="N80" s="68" t="s">
        <v>1117</v>
      </c>
      <c r="P80" s="36"/>
    </row>
    <row r="81" spans="1:16" s="99" customFormat="1">
      <c r="A81" s="38">
        <f t="shared" si="2"/>
        <v>79</v>
      </c>
      <c r="B81" s="38"/>
      <c r="C81" s="57" t="s">
        <v>557</v>
      </c>
      <c r="D81" s="61" t="s">
        <v>1118</v>
      </c>
      <c r="E81" s="36"/>
      <c r="F81" s="38"/>
      <c r="G81" s="38">
        <v>1911</v>
      </c>
      <c r="H81" s="38">
        <v>1912</v>
      </c>
      <c r="I81" s="38"/>
      <c r="J81" s="38"/>
      <c r="K81" s="38" t="s">
        <v>1045</v>
      </c>
      <c r="L81" s="55" t="s">
        <v>975</v>
      </c>
      <c r="M81" s="38" t="s">
        <v>62</v>
      </c>
      <c r="N81" s="68" t="s">
        <v>1119</v>
      </c>
      <c r="O81" s="99" t="s">
        <v>1120</v>
      </c>
      <c r="P81" s="36"/>
    </row>
    <row r="82" spans="1:16">
      <c r="A82" s="38">
        <f t="shared" si="2"/>
        <v>80</v>
      </c>
      <c r="C82" s="57" t="s">
        <v>114</v>
      </c>
      <c r="D82" s="61" t="s">
        <v>561</v>
      </c>
      <c r="E82" s="36" t="s">
        <v>560</v>
      </c>
      <c r="F82" s="38" t="s">
        <v>44</v>
      </c>
      <c r="G82" s="38">
        <v>1914</v>
      </c>
      <c r="H82" s="38"/>
      <c r="I82" s="38" t="s">
        <v>41</v>
      </c>
      <c r="J82" s="38" t="s">
        <v>117</v>
      </c>
      <c r="K82" s="38" t="s">
        <v>1045</v>
      </c>
      <c r="L82" s="55" t="s">
        <v>975</v>
      </c>
      <c r="M82" s="38" t="s">
        <v>60</v>
      </c>
      <c r="N82" s="68" t="s">
        <v>562</v>
      </c>
      <c r="O82" s="36"/>
      <c r="P82" s="36"/>
    </row>
    <row r="83" spans="1:16">
      <c r="A83" s="38">
        <f t="shared" si="2"/>
        <v>81</v>
      </c>
      <c r="C83" s="57" t="s">
        <v>114</v>
      </c>
      <c r="D83" s="61" t="s">
        <v>874</v>
      </c>
      <c r="E83" s="36" t="s">
        <v>886</v>
      </c>
      <c r="F83" s="38" t="s">
        <v>44</v>
      </c>
      <c r="G83" s="38">
        <v>1900</v>
      </c>
      <c r="H83" s="38"/>
      <c r="I83" s="38" t="s">
        <v>42</v>
      </c>
      <c r="J83" s="38" t="s">
        <v>109</v>
      </c>
      <c r="K83" s="38" t="s">
        <v>1045</v>
      </c>
      <c r="L83" s="55" t="s">
        <v>975</v>
      </c>
      <c r="M83" s="38" t="s">
        <v>64</v>
      </c>
      <c r="N83" s="68"/>
      <c r="O83" s="36"/>
      <c r="P83" s="93"/>
    </row>
    <row r="84" spans="1:16" s="99" customFormat="1" ht="24">
      <c r="A84" s="38">
        <f t="shared" si="2"/>
        <v>82</v>
      </c>
      <c r="B84" s="38"/>
      <c r="C84" s="57" t="s">
        <v>663</v>
      </c>
      <c r="D84" s="61" t="s">
        <v>664</v>
      </c>
      <c r="E84" s="36" t="s">
        <v>666</v>
      </c>
      <c r="F84" s="38">
        <v>1413</v>
      </c>
      <c r="G84" s="38">
        <v>1903</v>
      </c>
      <c r="H84" s="38">
        <v>1903</v>
      </c>
      <c r="I84" s="38" t="s">
        <v>42</v>
      </c>
      <c r="J84" s="38" t="s">
        <v>109</v>
      </c>
      <c r="K84" s="38" t="s">
        <v>1045</v>
      </c>
      <c r="L84" s="55" t="s">
        <v>975</v>
      </c>
      <c r="M84" s="38" t="s">
        <v>64</v>
      </c>
      <c r="N84" s="68" t="s">
        <v>665</v>
      </c>
      <c r="O84" s="36" t="s">
        <v>659</v>
      </c>
    </row>
    <row r="85" spans="1:16">
      <c r="A85" s="38">
        <f t="shared" si="2"/>
        <v>83</v>
      </c>
      <c r="C85" s="57" t="s">
        <v>1185</v>
      </c>
      <c r="D85" s="61" t="s">
        <v>1186</v>
      </c>
      <c r="E85" s="36" t="s">
        <v>1188</v>
      </c>
      <c r="F85" s="38" t="s">
        <v>44</v>
      </c>
      <c r="G85" s="38">
        <v>1910</v>
      </c>
      <c r="H85" s="38" t="s">
        <v>10</v>
      </c>
      <c r="I85" s="38" t="s">
        <v>42</v>
      </c>
      <c r="J85" s="38" t="s">
        <v>109</v>
      </c>
      <c r="K85" s="38" t="s">
        <v>1045</v>
      </c>
      <c r="L85" s="55" t="s">
        <v>975</v>
      </c>
      <c r="M85" s="38" t="s">
        <v>64</v>
      </c>
      <c r="N85" s="68" t="s">
        <v>1187</v>
      </c>
      <c r="O85" s="36" t="s">
        <v>659</v>
      </c>
      <c r="P85" s="93"/>
    </row>
    <row r="86" spans="1:16" s="99" customFormat="1">
      <c r="A86" s="38"/>
      <c r="B86" s="38"/>
      <c r="C86" s="57"/>
      <c r="D86" s="61"/>
      <c r="E86" s="36"/>
      <c r="F86" s="38"/>
      <c r="G86" s="38"/>
      <c r="H86" s="38"/>
      <c r="I86" s="38"/>
      <c r="J86" s="38"/>
      <c r="K86" s="38" t="s">
        <v>10</v>
      </c>
      <c r="L86" s="55"/>
      <c r="M86" s="38"/>
      <c r="N86" s="68"/>
      <c r="O86" s="36"/>
    </row>
    <row r="87" spans="1:16" s="99" customFormat="1" ht="12" customHeight="1">
      <c r="A87" s="38">
        <f>A85+1</f>
        <v>84</v>
      </c>
      <c r="B87" s="38"/>
      <c r="C87" s="57" t="s">
        <v>1082</v>
      </c>
      <c r="D87" s="61" t="s">
        <v>1174</v>
      </c>
      <c r="E87" s="36" t="s">
        <v>1083</v>
      </c>
      <c r="F87" s="38" t="s">
        <v>44</v>
      </c>
      <c r="G87" s="38">
        <v>1920</v>
      </c>
      <c r="H87" s="38"/>
      <c r="I87" s="38"/>
      <c r="J87" s="38"/>
      <c r="K87" s="38" t="s">
        <v>1045</v>
      </c>
      <c r="L87" s="55" t="s">
        <v>224</v>
      </c>
      <c r="M87" s="38" t="s">
        <v>62</v>
      </c>
      <c r="N87" s="68" t="s">
        <v>1087</v>
      </c>
      <c r="O87" s="36"/>
    </row>
    <row r="88" spans="1:16" s="99" customFormat="1" ht="12" customHeight="1">
      <c r="A88" s="38">
        <f t="shared" ref="A88:A94" si="3">A87+1</f>
        <v>85</v>
      </c>
      <c r="B88" s="38"/>
      <c r="C88" s="57" t="s">
        <v>1082</v>
      </c>
      <c r="D88" s="61" t="s">
        <v>1174</v>
      </c>
      <c r="E88" s="36" t="s">
        <v>1084</v>
      </c>
      <c r="F88" s="38" t="s">
        <v>44</v>
      </c>
      <c r="G88" s="38">
        <v>1920</v>
      </c>
      <c r="H88" s="38"/>
      <c r="I88" s="38"/>
      <c r="J88" s="38"/>
      <c r="K88" s="38" t="s">
        <v>1045</v>
      </c>
      <c r="L88" s="55" t="s">
        <v>224</v>
      </c>
      <c r="M88" s="38" t="s">
        <v>62</v>
      </c>
      <c r="N88" s="68" t="s">
        <v>1087</v>
      </c>
      <c r="O88" s="36"/>
    </row>
    <row r="89" spans="1:16" s="99" customFormat="1" ht="12" customHeight="1">
      <c r="A89" s="38">
        <f t="shared" si="3"/>
        <v>86</v>
      </c>
      <c r="B89" s="38"/>
      <c r="C89" s="57" t="s">
        <v>1082</v>
      </c>
      <c r="D89" s="61" t="s">
        <v>1174</v>
      </c>
      <c r="E89" s="36" t="s">
        <v>1085</v>
      </c>
      <c r="F89" s="38" t="s">
        <v>44</v>
      </c>
      <c r="G89" s="38">
        <v>1920</v>
      </c>
      <c r="H89" s="38"/>
      <c r="I89" s="38"/>
      <c r="J89" s="38"/>
      <c r="K89" s="38" t="s">
        <v>1045</v>
      </c>
      <c r="L89" s="55" t="s">
        <v>224</v>
      </c>
      <c r="M89" s="38" t="s">
        <v>62</v>
      </c>
      <c r="N89" s="68" t="s">
        <v>1087</v>
      </c>
      <c r="O89" s="36"/>
    </row>
    <row r="90" spans="1:16" s="99" customFormat="1" ht="12" customHeight="1">
      <c r="A90" s="38">
        <f t="shared" si="3"/>
        <v>87</v>
      </c>
      <c r="B90" s="38"/>
      <c r="C90" s="57" t="s">
        <v>1082</v>
      </c>
      <c r="D90" s="61" t="s">
        <v>1174</v>
      </c>
      <c r="E90" s="36" t="s">
        <v>1086</v>
      </c>
      <c r="F90" s="38" t="s">
        <v>44</v>
      </c>
      <c r="G90" s="38">
        <v>1920</v>
      </c>
      <c r="H90" s="38"/>
      <c r="I90" s="38"/>
      <c r="J90" s="38"/>
      <c r="K90" s="38" t="s">
        <v>1045</v>
      </c>
      <c r="L90" s="55" t="s">
        <v>224</v>
      </c>
      <c r="M90" s="38" t="s">
        <v>62</v>
      </c>
      <c r="N90" s="68" t="s">
        <v>1087</v>
      </c>
      <c r="O90" s="36"/>
    </row>
    <row r="91" spans="1:16" s="99" customFormat="1" ht="12" customHeight="1">
      <c r="A91" s="38">
        <f t="shared" si="3"/>
        <v>88</v>
      </c>
      <c r="B91" s="38"/>
      <c r="C91" s="57" t="s">
        <v>1082</v>
      </c>
      <c r="D91" s="36" t="s">
        <v>1175</v>
      </c>
      <c r="E91" s="36" t="s">
        <v>1088</v>
      </c>
      <c r="F91" s="38" t="s">
        <v>44</v>
      </c>
      <c r="G91" s="38">
        <v>1920</v>
      </c>
      <c r="H91" s="38"/>
      <c r="I91" s="38"/>
      <c r="J91" s="38"/>
      <c r="K91" s="38" t="s">
        <v>1045</v>
      </c>
      <c r="L91" s="55" t="s">
        <v>224</v>
      </c>
      <c r="M91" s="38" t="s">
        <v>62</v>
      </c>
      <c r="N91" s="68" t="s">
        <v>1093</v>
      </c>
      <c r="O91" s="36"/>
    </row>
    <row r="92" spans="1:16" s="99" customFormat="1" ht="12" customHeight="1">
      <c r="A92" s="38">
        <f t="shared" si="3"/>
        <v>89</v>
      </c>
      <c r="B92" s="38"/>
      <c r="C92" s="57" t="s">
        <v>1082</v>
      </c>
      <c r="D92" s="61" t="s">
        <v>1176</v>
      </c>
      <c r="E92" s="36" t="s">
        <v>1089</v>
      </c>
      <c r="F92" s="38" t="s">
        <v>44</v>
      </c>
      <c r="G92" s="38">
        <v>1920</v>
      </c>
      <c r="H92" s="38"/>
      <c r="I92" s="38"/>
      <c r="J92" s="38"/>
      <c r="K92" s="38" t="s">
        <v>1045</v>
      </c>
      <c r="L92" s="55" t="s">
        <v>224</v>
      </c>
      <c r="M92" s="38" t="s">
        <v>62</v>
      </c>
      <c r="N92" s="68" t="s">
        <v>1094</v>
      </c>
      <c r="O92" s="36"/>
    </row>
    <row r="93" spans="1:16" s="99" customFormat="1" ht="12" customHeight="1">
      <c r="A93" s="38">
        <f t="shared" si="3"/>
        <v>90</v>
      </c>
      <c r="B93" s="38"/>
      <c r="C93" s="57" t="s">
        <v>1082</v>
      </c>
      <c r="D93" s="61" t="s">
        <v>1176</v>
      </c>
      <c r="E93" s="36" t="s">
        <v>1086</v>
      </c>
      <c r="F93" s="38" t="s">
        <v>44</v>
      </c>
      <c r="G93" s="38">
        <v>1920</v>
      </c>
      <c r="H93" s="38"/>
      <c r="I93" s="38"/>
      <c r="J93" s="38"/>
      <c r="K93" s="38" t="s">
        <v>1045</v>
      </c>
      <c r="L93" s="55" t="s">
        <v>224</v>
      </c>
      <c r="M93" s="38" t="s">
        <v>62</v>
      </c>
      <c r="N93" s="68" t="s">
        <v>1094</v>
      </c>
      <c r="O93" s="36"/>
    </row>
    <row r="94" spans="1:16" s="99" customFormat="1" ht="12" customHeight="1">
      <c r="A94" s="38">
        <f t="shared" si="3"/>
        <v>91</v>
      </c>
      <c r="B94" s="38"/>
      <c r="C94" s="57" t="s">
        <v>1082</v>
      </c>
      <c r="D94" s="61" t="s">
        <v>1176</v>
      </c>
      <c r="E94" s="36" t="s">
        <v>1090</v>
      </c>
      <c r="F94" s="38" t="s">
        <v>44</v>
      </c>
      <c r="G94" s="38">
        <v>1920</v>
      </c>
      <c r="H94" s="38"/>
      <c r="I94" s="38" t="s">
        <v>41</v>
      </c>
      <c r="J94" s="38"/>
      <c r="K94" s="38" t="s">
        <v>1045</v>
      </c>
      <c r="L94" s="55" t="s">
        <v>224</v>
      </c>
      <c r="M94" s="38" t="s">
        <v>62</v>
      </c>
      <c r="N94" s="68" t="s">
        <v>1094</v>
      </c>
      <c r="O94" s="36"/>
    </row>
    <row r="95" spans="1:16" s="99" customFormat="1" ht="11.25" customHeight="1">
      <c r="A95" s="38">
        <f t="shared" ref="A95:A96" si="4">A94+1</f>
        <v>92</v>
      </c>
      <c r="B95" s="38"/>
      <c r="C95" s="57" t="s">
        <v>1082</v>
      </c>
      <c r="D95" s="61" t="s">
        <v>1176</v>
      </c>
      <c r="E95" s="36" t="s">
        <v>1091</v>
      </c>
      <c r="F95" s="38" t="s">
        <v>44</v>
      </c>
      <c r="G95" s="38">
        <v>1920</v>
      </c>
      <c r="H95" s="38"/>
      <c r="I95" s="38"/>
      <c r="J95" s="38"/>
      <c r="K95" s="38" t="s">
        <v>1045</v>
      </c>
      <c r="L95" s="55" t="s">
        <v>224</v>
      </c>
      <c r="M95" s="38" t="s">
        <v>62</v>
      </c>
      <c r="N95" s="68" t="s">
        <v>1094</v>
      </c>
      <c r="O95" s="36"/>
    </row>
    <row r="96" spans="1:16" s="99" customFormat="1">
      <c r="A96" s="38">
        <f t="shared" si="4"/>
        <v>93</v>
      </c>
      <c r="B96" s="38"/>
      <c r="C96" s="57" t="s">
        <v>1082</v>
      </c>
      <c r="D96" s="61" t="s">
        <v>1176</v>
      </c>
      <c r="E96" s="36" t="s">
        <v>1092</v>
      </c>
      <c r="F96" s="38" t="s">
        <v>44</v>
      </c>
      <c r="G96" s="38">
        <v>1920</v>
      </c>
      <c r="H96" s="38"/>
      <c r="I96" s="38"/>
      <c r="J96" s="38"/>
      <c r="K96" s="38" t="s">
        <v>1045</v>
      </c>
      <c r="L96" s="55" t="s">
        <v>224</v>
      </c>
      <c r="M96" s="38" t="s">
        <v>62</v>
      </c>
      <c r="N96" s="68" t="s">
        <v>1094</v>
      </c>
      <c r="O96" s="36"/>
    </row>
    <row r="97" spans="1:16" s="99" customFormat="1">
      <c r="A97" s="38"/>
      <c r="B97" s="38"/>
      <c r="C97" s="57"/>
      <c r="D97" s="61"/>
      <c r="E97" s="36"/>
      <c r="F97" s="38"/>
      <c r="G97" s="38"/>
      <c r="H97" s="38"/>
      <c r="I97" s="38"/>
      <c r="J97" s="38"/>
      <c r="K97" s="38"/>
      <c r="L97" s="55"/>
      <c r="M97" s="38"/>
      <c r="N97" s="68"/>
      <c r="O97" s="36"/>
    </row>
    <row r="98" spans="1:16">
      <c r="C98" s="36"/>
      <c r="D98" s="107" t="s">
        <v>106</v>
      </c>
      <c r="E98" s="56">
        <f>SUBTOTAL(3,D2:D96)</f>
        <v>93</v>
      </c>
      <c r="F98" s="38"/>
      <c r="G98" s="38"/>
      <c r="H98" s="38"/>
      <c r="I98" s="38"/>
      <c r="J98" s="38"/>
      <c r="K98" s="38"/>
      <c r="L98" s="55"/>
      <c r="M98" s="38"/>
      <c r="N98" s="68"/>
      <c r="O98" s="36"/>
      <c r="P98" s="36"/>
    </row>
    <row r="99" spans="1:16">
      <c r="C99" s="36"/>
      <c r="D99" s="61"/>
      <c r="E99" s="36"/>
      <c r="F99" s="38"/>
      <c r="G99" s="38"/>
      <c r="H99" s="38"/>
      <c r="I99" s="38"/>
      <c r="J99" s="38"/>
      <c r="K99" s="38"/>
      <c r="L99" s="55"/>
      <c r="M99" s="38"/>
      <c r="N99" s="61"/>
      <c r="O99" s="36"/>
      <c r="P99" s="36"/>
    </row>
    <row r="100" spans="1:16">
      <c r="C100" s="36"/>
    </row>
    <row r="101" spans="1:16">
      <c r="C101" s="36"/>
    </row>
    <row r="102" spans="1:16">
      <c r="C102" s="36"/>
    </row>
    <row r="103" spans="1:16">
      <c r="C103" s="36"/>
    </row>
    <row r="104" spans="1:16">
      <c r="C104" s="36"/>
    </row>
  </sheetData>
  <autoFilter ref="C1:M299"/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2:C141"/>
  <sheetViews>
    <sheetView workbookViewId="0">
      <selection activeCell="O124" sqref="O124"/>
    </sheetView>
  </sheetViews>
  <sheetFormatPr baseColWidth="10" defaultRowHeight="12.75"/>
  <cols>
    <col min="1" max="1" width="11.42578125" style="71"/>
  </cols>
  <sheetData>
    <row r="2" spans="1:2" ht="15.75">
      <c r="A2" s="72" t="s">
        <v>130</v>
      </c>
      <c r="B2" s="70" t="s">
        <v>597</v>
      </c>
    </row>
    <row r="21" spans="1:1" s="74" customFormat="1">
      <c r="A21" s="71"/>
    </row>
    <row r="22" spans="1:1" s="74" customFormat="1">
      <c r="A22" s="71"/>
    </row>
    <row r="23" spans="1:1" s="74" customFormat="1">
      <c r="A23" s="71"/>
    </row>
    <row r="24" spans="1:1" s="74" customFormat="1">
      <c r="A24" s="71"/>
    </row>
    <row r="25" spans="1:1" s="74" customFormat="1">
      <c r="A25" s="71"/>
    </row>
    <row r="26" spans="1:1" s="74" customFormat="1">
      <c r="A26" s="71"/>
    </row>
    <row r="27" spans="1:1" s="74" customFormat="1">
      <c r="A27" s="71"/>
    </row>
    <row r="28" spans="1:1" s="74" customFormat="1">
      <c r="A28" s="71"/>
    </row>
    <row r="29" spans="1:1" s="74" customFormat="1">
      <c r="A29" s="71"/>
    </row>
    <row r="30" spans="1:1" s="74" customFormat="1">
      <c r="A30" s="71"/>
    </row>
    <row r="31" spans="1:1" s="74" customFormat="1">
      <c r="A31" s="71"/>
    </row>
    <row r="32" spans="1:1" s="74" customFormat="1">
      <c r="A32" s="71"/>
    </row>
    <row r="33" spans="1:2" s="74" customFormat="1">
      <c r="A33" s="71"/>
    </row>
    <row r="34" spans="1:2" s="74" customFormat="1">
      <c r="A34" s="71"/>
    </row>
    <row r="35" spans="1:2" s="74" customFormat="1">
      <c r="A35" s="71"/>
    </row>
    <row r="36" spans="1:2" s="85" customFormat="1">
      <c r="A36" s="71"/>
    </row>
    <row r="37" spans="1:2" s="85" customFormat="1">
      <c r="A37" s="71"/>
    </row>
    <row r="38" spans="1:2" s="85" customFormat="1">
      <c r="A38" s="71"/>
    </row>
    <row r="39" spans="1:2" s="85" customFormat="1">
      <c r="A39" s="71"/>
    </row>
    <row r="41" spans="1:2" ht="15.75">
      <c r="A41" s="72" t="s">
        <v>975</v>
      </c>
      <c r="B41" s="70" t="s">
        <v>598</v>
      </c>
    </row>
    <row r="75" spans="1:1" s="74" customFormat="1">
      <c r="A75" s="71"/>
    </row>
    <row r="76" spans="1:1" s="74" customFormat="1">
      <c r="A76" s="71"/>
    </row>
    <row r="77" spans="1:1" s="85" customFormat="1">
      <c r="A77" s="71"/>
    </row>
    <row r="78" spans="1:1" s="128" customFormat="1">
      <c r="A78" s="71"/>
    </row>
    <row r="79" spans="1:1" s="128" customFormat="1">
      <c r="A79" s="71"/>
    </row>
    <row r="80" spans="1:1" s="128" customFormat="1">
      <c r="A80" s="71"/>
    </row>
    <row r="81" spans="1:1" s="128" customFormat="1">
      <c r="A81" s="71"/>
    </row>
    <row r="82" spans="1:1" s="128" customFormat="1">
      <c r="A82" s="71"/>
    </row>
    <row r="83" spans="1:1" s="128" customFormat="1">
      <c r="A83" s="71"/>
    </row>
    <row r="84" spans="1:1" s="128" customFormat="1">
      <c r="A84" s="71"/>
    </row>
    <row r="85" spans="1:1" s="128" customFormat="1">
      <c r="A85" s="71"/>
    </row>
    <row r="86" spans="1:1" s="85" customFormat="1">
      <c r="A86" s="71"/>
    </row>
    <row r="87" spans="1:1" s="85" customFormat="1">
      <c r="A87" s="71"/>
    </row>
    <row r="88" spans="1:1" s="85" customFormat="1">
      <c r="A88" s="71"/>
    </row>
    <row r="89" spans="1:1" s="85" customFormat="1">
      <c r="A89" s="71"/>
    </row>
    <row r="90" spans="1:1" s="85" customFormat="1">
      <c r="A90" s="71"/>
    </row>
    <row r="91" spans="1:1" s="85" customFormat="1">
      <c r="A91" s="71"/>
    </row>
    <row r="92" spans="1:1" s="85" customFormat="1">
      <c r="A92" s="71"/>
    </row>
    <row r="93" spans="1:1" s="85" customFormat="1">
      <c r="A93" s="71"/>
    </row>
    <row r="94" spans="1:1" s="85" customFormat="1">
      <c r="A94" s="71"/>
    </row>
    <row r="95" spans="1:1" s="85" customFormat="1">
      <c r="A95" s="71"/>
    </row>
    <row r="96" spans="1:1" s="85" customFormat="1">
      <c r="A96" s="71"/>
    </row>
    <row r="97" spans="1:3" s="85" customFormat="1">
      <c r="A97" s="71"/>
    </row>
    <row r="98" spans="1:3" s="85" customFormat="1">
      <c r="A98" s="71"/>
    </row>
    <row r="99" spans="1:3" s="85" customFormat="1">
      <c r="A99" s="71"/>
    </row>
    <row r="100" spans="1:3" s="74" customFormat="1">
      <c r="A100" s="71"/>
    </row>
    <row r="101" spans="1:3" s="89" customFormat="1">
      <c r="A101" s="71"/>
    </row>
    <row r="102" spans="1:3" s="89" customFormat="1">
      <c r="A102" s="71"/>
    </row>
    <row r="103" spans="1:3" s="89" customFormat="1">
      <c r="A103" s="71"/>
    </row>
    <row r="104" spans="1:3" s="89" customFormat="1">
      <c r="A104" s="71"/>
    </row>
    <row r="105" spans="1:3" s="74" customFormat="1">
      <c r="A105" s="71"/>
    </row>
    <row r="106" spans="1:3" s="74" customFormat="1">
      <c r="A106" s="71"/>
    </row>
    <row r="107" spans="1:3" s="74" customFormat="1">
      <c r="A107" s="71"/>
    </row>
    <row r="108" spans="1:3" s="74" customFormat="1">
      <c r="A108" s="71"/>
    </row>
    <row r="109" spans="1:3" s="74" customFormat="1" ht="15.75">
      <c r="A109" s="72" t="s">
        <v>224</v>
      </c>
      <c r="B109" s="70" t="s">
        <v>1239</v>
      </c>
      <c r="C109" s="128"/>
    </row>
    <row r="110" spans="1:3" s="74" customFormat="1">
      <c r="A110" s="71"/>
    </row>
    <row r="111" spans="1:3" s="74" customFormat="1">
      <c r="A111" s="71"/>
    </row>
    <row r="117" spans="1:1" s="74" customFormat="1">
      <c r="A117" s="71"/>
    </row>
    <row r="118" spans="1:1" s="74" customFormat="1">
      <c r="A118" s="71"/>
    </row>
    <row r="119" spans="1:1" s="74" customFormat="1">
      <c r="A119" s="71"/>
    </row>
    <row r="120" spans="1:1" s="74" customFormat="1">
      <c r="A120" s="71"/>
    </row>
    <row r="121" spans="1:1" s="74" customFormat="1">
      <c r="A121" s="71"/>
    </row>
    <row r="122" spans="1:1" s="74" customFormat="1">
      <c r="A122" s="71"/>
    </row>
    <row r="123" spans="1:1" s="74" customFormat="1">
      <c r="A123" s="71"/>
    </row>
    <row r="132" spans="1:3" s="74" customFormat="1">
      <c r="A132" s="71"/>
    </row>
    <row r="133" spans="1:3" s="74" customFormat="1">
      <c r="A133" s="71"/>
    </row>
    <row r="134" spans="1:3" s="89" customFormat="1">
      <c r="A134" s="71"/>
    </row>
    <row r="135" spans="1:3" s="89" customFormat="1">
      <c r="A135" s="71"/>
    </row>
    <row r="136" spans="1:3" s="89" customFormat="1">
      <c r="A136" s="71"/>
    </row>
    <row r="137" spans="1:3" s="89" customFormat="1">
      <c r="A137" s="71"/>
    </row>
    <row r="138" spans="1:3" s="89" customFormat="1">
      <c r="A138" s="71"/>
    </row>
    <row r="139" spans="1:3" s="89" customFormat="1">
      <c r="A139" s="71"/>
    </row>
    <row r="141" spans="1:3" ht="15.75">
      <c r="A141" s="72"/>
      <c r="B141" s="70"/>
      <c r="C141" s="54"/>
    </row>
  </sheetData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97"/>
  <sheetViews>
    <sheetView zoomScale="110" zoomScaleNormal="110" zoomScalePageLayoutView="110"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E7" sqref="E7"/>
    </sheetView>
  </sheetViews>
  <sheetFormatPr baseColWidth="10" defaultColWidth="11.42578125" defaultRowHeight="12"/>
  <cols>
    <col min="1" max="2" width="4.7109375" style="38" customWidth="1"/>
    <col min="3" max="3" width="23.7109375" style="73" customWidth="1"/>
    <col min="4" max="4" width="34.5703125" style="8" customWidth="1"/>
    <col min="5" max="5" width="38.85546875" style="8" customWidth="1"/>
    <col min="6" max="6" width="10.28515625" style="18" customWidth="1"/>
    <col min="7" max="7" width="5" style="1" customWidth="1"/>
    <col min="8" max="8" width="4.7109375" style="4" customWidth="1"/>
    <col min="9" max="11" width="4.7109375" style="1" customWidth="1"/>
    <col min="12" max="12" width="4.7109375" style="18" customWidth="1"/>
    <col min="13" max="13" width="5.5703125" style="4" customWidth="1"/>
    <col min="14" max="14" width="24.5703125" style="75" customWidth="1"/>
    <col min="15" max="15" width="12.28515625" style="75" bestFit="1" customWidth="1"/>
    <col min="16" max="16" width="23.5703125" style="88" bestFit="1" customWidth="1"/>
    <col min="17" max="16384" width="11.42578125" style="73"/>
  </cols>
  <sheetData>
    <row r="1" spans="1:16" ht="63" customHeight="1">
      <c r="A1" s="37" t="s">
        <v>54</v>
      </c>
      <c r="B1" s="37" t="s">
        <v>55</v>
      </c>
      <c r="C1" s="32" t="s">
        <v>1146</v>
      </c>
      <c r="D1" s="39" t="s">
        <v>1241</v>
      </c>
      <c r="E1" s="39" t="s">
        <v>118</v>
      </c>
      <c r="F1" s="34" t="s">
        <v>49</v>
      </c>
      <c r="G1" s="35" t="s">
        <v>369</v>
      </c>
      <c r="H1" s="35" t="s">
        <v>107</v>
      </c>
      <c r="I1" s="35" t="s">
        <v>40</v>
      </c>
      <c r="J1" s="35" t="s">
        <v>108</v>
      </c>
      <c r="K1" s="35" t="s">
        <v>907</v>
      </c>
      <c r="L1" s="34" t="s">
        <v>105</v>
      </c>
      <c r="M1" s="35" t="s">
        <v>80</v>
      </c>
      <c r="N1" s="33" t="s">
        <v>51</v>
      </c>
      <c r="O1" s="33" t="s">
        <v>52</v>
      </c>
      <c r="P1" s="33" t="s">
        <v>194</v>
      </c>
    </row>
    <row r="2" spans="1:16" s="87" customFormat="1">
      <c r="A2" s="38">
        <v>1</v>
      </c>
      <c r="B2" s="38">
        <f>A3</f>
        <v>2</v>
      </c>
      <c r="C2" s="36" t="s">
        <v>1145</v>
      </c>
      <c r="D2" s="36" t="s">
        <v>140</v>
      </c>
      <c r="E2" s="36" t="s">
        <v>1178</v>
      </c>
      <c r="F2" s="38" t="s">
        <v>44</v>
      </c>
      <c r="G2" s="38">
        <v>1900</v>
      </c>
      <c r="H2" s="38">
        <v>1901</v>
      </c>
      <c r="I2" s="38" t="s">
        <v>42</v>
      </c>
      <c r="J2" s="38" t="s">
        <v>109</v>
      </c>
      <c r="K2" s="38" t="s">
        <v>909</v>
      </c>
      <c r="L2" s="55" t="s">
        <v>242</v>
      </c>
      <c r="M2" s="38" t="s">
        <v>60</v>
      </c>
      <c r="N2" s="36" t="s">
        <v>814</v>
      </c>
      <c r="O2" s="36" t="s">
        <v>910</v>
      </c>
      <c r="P2" s="88" t="s">
        <v>911</v>
      </c>
    </row>
    <row r="3" spans="1:16" s="99" customFormat="1">
      <c r="A3" s="38">
        <f t="shared" ref="A3:A27" si="0">A2+1</f>
        <v>2</v>
      </c>
      <c r="B3" s="38">
        <f>A2</f>
        <v>1</v>
      </c>
      <c r="C3" s="36" t="s">
        <v>1145</v>
      </c>
      <c r="D3" s="36" t="s">
        <v>1179</v>
      </c>
      <c r="E3" s="36" t="s">
        <v>1178</v>
      </c>
      <c r="F3" s="38" t="s">
        <v>44</v>
      </c>
      <c r="G3" s="38">
        <v>1901</v>
      </c>
      <c r="H3" s="38"/>
      <c r="I3" s="38" t="s">
        <v>41</v>
      </c>
      <c r="J3" s="38" t="s">
        <v>109</v>
      </c>
      <c r="K3" s="38" t="s">
        <v>916</v>
      </c>
      <c r="L3" s="55" t="s">
        <v>242</v>
      </c>
      <c r="M3" s="38" t="s">
        <v>64</v>
      </c>
      <c r="N3" s="36" t="s">
        <v>814</v>
      </c>
      <c r="O3" s="36"/>
      <c r="P3" s="101"/>
    </row>
    <row r="4" spans="1:16" s="87" customFormat="1">
      <c r="A4" s="38">
        <f t="shared" si="0"/>
        <v>3</v>
      </c>
      <c r="B4" s="38">
        <f>A5</f>
        <v>4</v>
      </c>
      <c r="C4" s="36" t="s">
        <v>1145</v>
      </c>
      <c r="D4" s="36" t="s">
        <v>926</v>
      </c>
      <c r="E4" s="36" t="s">
        <v>927</v>
      </c>
      <c r="F4" s="38" t="s">
        <v>44</v>
      </c>
      <c r="G4" s="38">
        <v>1900</v>
      </c>
      <c r="H4" s="38"/>
      <c r="I4" s="38" t="s">
        <v>42</v>
      </c>
      <c r="J4" s="38" t="s">
        <v>109</v>
      </c>
      <c r="K4" s="38" t="s">
        <v>909</v>
      </c>
      <c r="L4" s="55" t="s">
        <v>242</v>
      </c>
      <c r="M4" s="38" t="s">
        <v>923</v>
      </c>
      <c r="N4" s="36" t="s">
        <v>814</v>
      </c>
      <c r="O4" s="36"/>
      <c r="P4" s="88"/>
    </row>
    <row r="5" spans="1:16" s="87" customFormat="1">
      <c r="A5" s="38">
        <f t="shared" si="0"/>
        <v>4</v>
      </c>
      <c r="B5" s="38">
        <f>A4</f>
        <v>3</v>
      </c>
      <c r="C5" s="36" t="s">
        <v>1145</v>
      </c>
      <c r="D5" s="36" t="s">
        <v>926</v>
      </c>
      <c r="E5" s="36" t="s">
        <v>927</v>
      </c>
      <c r="F5" s="38" t="s">
        <v>44</v>
      </c>
      <c r="G5" s="38">
        <v>1901</v>
      </c>
      <c r="H5" s="38"/>
      <c r="I5" s="38" t="s">
        <v>41</v>
      </c>
      <c r="J5" s="38" t="s">
        <v>109</v>
      </c>
      <c r="K5" s="38" t="s">
        <v>916</v>
      </c>
      <c r="L5" s="55" t="s">
        <v>242</v>
      </c>
      <c r="M5" s="38" t="s">
        <v>928</v>
      </c>
      <c r="N5" s="36" t="s">
        <v>814</v>
      </c>
      <c r="O5" s="36"/>
      <c r="P5" s="88"/>
    </row>
    <row r="6" spans="1:16" s="87" customFormat="1">
      <c r="A6" s="38">
        <f t="shared" si="0"/>
        <v>5</v>
      </c>
      <c r="B6" s="38"/>
      <c r="C6" s="36" t="s">
        <v>1145</v>
      </c>
      <c r="D6" s="36" t="s">
        <v>938</v>
      </c>
      <c r="E6" s="36" t="s">
        <v>939</v>
      </c>
      <c r="F6" s="38" t="s">
        <v>44</v>
      </c>
      <c r="G6" s="38">
        <v>1900</v>
      </c>
      <c r="H6" s="38"/>
      <c r="I6" s="38" t="s">
        <v>42</v>
      </c>
      <c r="J6" s="38" t="s">
        <v>109</v>
      </c>
      <c r="K6" s="38" t="s">
        <v>909</v>
      </c>
      <c r="L6" s="55" t="s">
        <v>242</v>
      </c>
      <c r="M6" s="38" t="s">
        <v>940</v>
      </c>
      <c r="N6" s="36" t="s">
        <v>814</v>
      </c>
      <c r="O6" s="36"/>
      <c r="P6" s="88"/>
    </row>
    <row r="7" spans="1:16" s="87" customFormat="1">
      <c r="A7" s="38">
        <f t="shared" si="0"/>
        <v>6</v>
      </c>
      <c r="B7" s="38"/>
      <c r="C7" s="36" t="s">
        <v>1145</v>
      </c>
      <c r="D7" s="36" t="s">
        <v>941</v>
      </c>
      <c r="E7" s="36" t="s">
        <v>942</v>
      </c>
      <c r="F7" s="38" t="s">
        <v>44</v>
      </c>
      <c r="G7" s="38">
        <v>1900</v>
      </c>
      <c r="H7" s="38"/>
      <c r="I7" s="38" t="s">
        <v>42</v>
      </c>
      <c r="J7" s="38" t="s">
        <v>109</v>
      </c>
      <c r="K7" s="38" t="s">
        <v>909</v>
      </c>
      <c r="L7" s="55" t="s">
        <v>242</v>
      </c>
      <c r="M7" s="38" t="s">
        <v>923</v>
      </c>
      <c r="N7" s="36" t="s">
        <v>814</v>
      </c>
      <c r="O7" s="36"/>
      <c r="P7" s="88"/>
    </row>
    <row r="8" spans="1:16" s="87" customFormat="1">
      <c r="A8" s="38">
        <f t="shared" si="0"/>
        <v>7</v>
      </c>
      <c r="B8" s="38">
        <f>A9</f>
        <v>8</v>
      </c>
      <c r="C8" s="36" t="s">
        <v>1145</v>
      </c>
      <c r="D8" s="36" t="s">
        <v>912</v>
      </c>
      <c r="E8" s="36" t="s">
        <v>913</v>
      </c>
      <c r="F8" s="38" t="s">
        <v>44</v>
      </c>
      <c r="G8" s="38">
        <v>1900</v>
      </c>
      <c r="H8" s="38">
        <v>1902</v>
      </c>
      <c r="I8" s="38" t="s">
        <v>42</v>
      </c>
      <c r="J8" s="38" t="s">
        <v>109</v>
      </c>
      <c r="K8" s="38" t="s">
        <v>909</v>
      </c>
      <c r="L8" s="55" t="s">
        <v>242</v>
      </c>
      <c r="M8" s="38" t="s">
        <v>60</v>
      </c>
      <c r="N8" s="36" t="s">
        <v>814</v>
      </c>
      <c r="O8" s="36" t="s">
        <v>910</v>
      </c>
      <c r="P8" s="88" t="s">
        <v>911</v>
      </c>
    </row>
    <row r="9" spans="1:16" s="87" customFormat="1">
      <c r="A9" s="38">
        <f t="shared" si="0"/>
        <v>8</v>
      </c>
      <c r="B9" s="38">
        <f>A8</f>
        <v>7</v>
      </c>
      <c r="C9" s="36" t="s">
        <v>1145</v>
      </c>
      <c r="D9" s="36" t="s">
        <v>922</v>
      </c>
      <c r="E9" s="36" t="s">
        <v>913</v>
      </c>
      <c r="F9" s="38" t="s">
        <v>44</v>
      </c>
      <c r="G9" s="38">
        <v>1901</v>
      </c>
      <c r="H9" s="38">
        <v>1909</v>
      </c>
      <c r="I9" s="38" t="s">
        <v>41</v>
      </c>
      <c r="J9" s="38" t="s">
        <v>109</v>
      </c>
      <c r="K9" s="38" t="s">
        <v>916</v>
      </c>
      <c r="L9" s="55" t="s">
        <v>242</v>
      </c>
      <c r="M9" s="38" t="s">
        <v>923</v>
      </c>
      <c r="N9" s="36" t="s">
        <v>814</v>
      </c>
      <c r="O9" s="36"/>
      <c r="P9" s="88"/>
    </row>
    <row r="10" spans="1:16" s="87" customFormat="1">
      <c r="A10" s="38">
        <f t="shared" si="0"/>
        <v>9</v>
      </c>
      <c r="B10" s="38">
        <f>A11</f>
        <v>10</v>
      </c>
      <c r="C10" s="36" t="s">
        <v>1145</v>
      </c>
      <c r="D10" s="36" t="s">
        <v>943</v>
      </c>
      <c r="E10" s="36" t="s">
        <v>931</v>
      </c>
      <c r="F10" s="38" t="s">
        <v>44</v>
      </c>
      <c r="G10" s="38">
        <v>1900</v>
      </c>
      <c r="H10" s="38"/>
      <c r="I10" s="38" t="s">
        <v>42</v>
      </c>
      <c r="J10" s="38" t="s">
        <v>109</v>
      </c>
      <c r="K10" s="38" t="s">
        <v>909</v>
      </c>
      <c r="L10" s="55" t="s">
        <v>242</v>
      </c>
      <c r="M10" s="38" t="s">
        <v>923</v>
      </c>
      <c r="N10" s="36" t="s">
        <v>814</v>
      </c>
      <c r="O10" s="36"/>
      <c r="P10" s="88"/>
    </row>
    <row r="11" spans="1:16" s="87" customFormat="1">
      <c r="A11" s="38">
        <f t="shared" si="0"/>
        <v>10</v>
      </c>
      <c r="B11" s="38">
        <f>A10</f>
        <v>9</v>
      </c>
      <c r="C11" s="36" t="s">
        <v>1145</v>
      </c>
      <c r="D11" s="36" t="s">
        <v>930</v>
      </c>
      <c r="E11" s="36" t="s">
        <v>931</v>
      </c>
      <c r="F11" s="38" t="s">
        <v>44</v>
      </c>
      <c r="G11" s="38">
        <v>1901</v>
      </c>
      <c r="H11" s="38"/>
      <c r="I11" s="38" t="s">
        <v>41</v>
      </c>
      <c r="J11" s="38" t="s">
        <v>109</v>
      </c>
      <c r="K11" s="38" t="s">
        <v>916</v>
      </c>
      <c r="L11" s="55" t="s">
        <v>242</v>
      </c>
      <c r="M11" s="38" t="s">
        <v>928</v>
      </c>
      <c r="N11" s="36" t="s">
        <v>814</v>
      </c>
      <c r="O11" s="36"/>
      <c r="P11" s="88"/>
    </row>
    <row r="12" spans="1:16" s="87" customFormat="1">
      <c r="A12" s="38">
        <f t="shared" si="0"/>
        <v>11</v>
      </c>
      <c r="B12" s="38"/>
      <c r="C12" s="36" t="s">
        <v>1145</v>
      </c>
      <c r="D12" s="36" t="s">
        <v>914</v>
      </c>
      <c r="E12" s="36" t="s">
        <v>915</v>
      </c>
      <c r="F12" s="38" t="s">
        <v>44</v>
      </c>
      <c r="G12" s="38">
        <v>1900</v>
      </c>
      <c r="H12" s="38"/>
      <c r="I12" s="38" t="s">
        <v>42</v>
      </c>
      <c r="J12" s="38" t="s">
        <v>109</v>
      </c>
      <c r="K12" s="38" t="s">
        <v>909</v>
      </c>
      <c r="L12" s="55" t="s">
        <v>242</v>
      </c>
      <c r="M12" s="38" t="s">
        <v>60</v>
      </c>
      <c r="N12" s="36" t="s">
        <v>814</v>
      </c>
      <c r="O12" s="36" t="s">
        <v>910</v>
      </c>
      <c r="P12" s="88" t="s">
        <v>911</v>
      </c>
    </row>
    <row r="13" spans="1:16" s="87" customFormat="1">
      <c r="A13" s="38">
        <f t="shared" si="0"/>
        <v>12</v>
      </c>
      <c r="B13" s="38">
        <f>A14</f>
        <v>13</v>
      </c>
      <c r="C13" s="36" t="s">
        <v>1145</v>
      </c>
      <c r="D13" s="36" t="s">
        <v>917</v>
      </c>
      <c r="E13" s="36" t="s">
        <v>918</v>
      </c>
      <c r="F13" s="38" t="s">
        <v>44</v>
      </c>
      <c r="G13" s="38">
        <v>1900</v>
      </c>
      <c r="H13" s="38">
        <v>1902</v>
      </c>
      <c r="I13" s="38" t="s">
        <v>42</v>
      </c>
      <c r="J13" s="38" t="s">
        <v>109</v>
      </c>
      <c r="K13" s="38" t="s">
        <v>909</v>
      </c>
      <c r="L13" s="55" t="s">
        <v>242</v>
      </c>
      <c r="M13" s="38" t="s">
        <v>60</v>
      </c>
      <c r="N13" s="36" t="s">
        <v>814</v>
      </c>
      <c r="O13" s="36" t="s">
        <v>910</v>
      </c>
      <c r="P13" s="88" t="s">
        <v>911</v>
      </c>
    </row>
    <row r="14" spans="1:16" s="87" customFormat="1">
      <c r="A14" s="38">
        <f t="shared" si="0"/>
        <v>13</v>
      </c>
      <c r="B14" s="38">
        <f>A13</f>
        <v>12</v>
      </c>
      <c r="C14" s="36" t="s">
        <v>1145</v>
      </c>
      <c r="D14" s="36" t="s">
        <v>920</v>
      </c>
      <c r="E14" s="36" t="s">
        <v>918</v>
      </c>
      <c r="F14" s="38" t="s">
        <v>44</v>
      </c>
      <c r="G14" s="38">
        <v>1901</v>
      </c>
      <c r="H14" s="38"/>
      <c r="I14" s="38" t="s">
        <v>41</v>
      </c>
      <c r="J14" s="38" t="s">
        <v>109</v>
      </c>
      <c r="K14" s="38" t="s">
        <v>916</v>
      </c>
      <c r="L14" s="55" t="s">
        <v>242</v>
      </c>
      <c r="M14" s="38" t="s">
        <v>60</v>
      </c>
      <c r="N14" s="36" t="s">
        <v>814</v>
      </c>
      <c r="O14" s="36" t="s">
        <v>362</v>
      </c>
      <c r="P14" s="88"/>
    </row>
    <row r="15" spans="1:16" s="87" customFormat="1">
      <c r="A15" s="38">
        <f t="shared" si="0"/>
        <v>14</v>
      </c>
      <c r="B15" s="38">
        <f>A16</f>
        <v>15</v>
      </c>
      <c r="C15" s="36" t="s">
        <v>1145</v>
      </c>
      <c r="D15" s="36" t="s">
        <v>944</v>
      </c>
      <c r="E15" s="87" t="s">
        <v>925</v>
      </c>
      <c r="F15" s="38" t="s">
        <v>44</v>
      </c>
      <c r="G15" s="38">
        <v>1900</v>
      </c>
      <c r="H15" s="38"/>
      <c r="I15" s="38" t="s">
        <v>42</v>
      </c>
      <c r="J15" s="38" t="s">
        <v>109</v>
      </c>
      <c r="K15" s="38" t="s">
        <v>909</v>
      </c>
      <c r="L15" s="55" t="s">
        <v>242</v>
      </c>
      <c r="M15" s="38" t="s">
        <v>923</v>
      </c>
      <c r="N15" s="36" t="s">
        <v>814</v>
      </c>
      <c r="O15" s="36"/>
      <c r="P15" s="88"/>
    </row>
    <row r="16" spans="1:16" s="87" customFormat="1">
      <c r="A16" s="38">
        <f t="shared" si="0"/>
        <v>15</v>
      </c>
      <c r="B16" s="38">
        <f>A15</f>
        <v>14</v>
      </c>
      <c r="C16" s="36" t="s">
        <v>1145</v>
      </c>
      <c r="D16" s="36" t="s">
        <v>919</v>
      </c>
      <c r="E16" s="87" t="s">
        <v>925</v>
      </c>
      <c r="F16" s="38" t="s">
        <v>44</v>
      </c>
      <c r="G16" s="38">
        <v>1901</v>
      </c>
      <c r="I16" s="38" t="s">
        <v>41</v>
      </c>
      <c r="J16" s="38" t="s">
        <v>109</v>
      </c>
      <c r="K16" s="38" t="s">
        <v>916</v>
      </c>
      <c r="L16" s="55" t="s">
        <v>242</v>
      </c>
      <c r="M16" s="38" t="s">
        <v>60</v>
      </c>
      <c r="N16" s="36" t="s">
        <v>814</v>
      </c>
      <c r="O16" s="36" t="s">
        <v>362</v>
      </c>
      <c r="P16" s="88" t="s">
        <v>921</v>
      </c>
    </row>
    <row r="17" spans="1:16" s="87" customFormat="1">
      <c r="A17" s="38">
        <f t="shared" si="0"/>
        <v>16</v>
      </c>
      <c r="B17" s="38">
        <f>A18</f>
        <v>17</v>
      </c>
      <c r="C17" s="36" t="s">
        <v>1145</v>
      </c>
      <c r="D17" s="36" t="s">
        <v>945</v>
      </c>
      <c r="E17" s="36" t="s">
        <v>933</v>
      </c>
      <c r="F17" s="38" t="s">
        <v>44</v>
      </c>
      <c r="G17" s="38">
        <v>1900</v>
      </c>
      <c r="I17" s="38" t="s">
        <v>42</v>
      </c>
      <c r="J17" s="38" t="s">
        <v>109</v>
      </c>
      <c r="K17" s="38" t="s">
        <v>909</v>
      </c>
      <c r="L17" s="55" t="s">
        <v>242</v>
      </c>
      <c r="M17" s="38" t="s">
        <v>923</v>
      </c>
      <c r="N17" s="36" t="s">
        <v>814</v>
      </c>
      <c r="O17" s="36"/>
      <c r="P17" s="88"/>
    </row>
    <row r="18" spans="1:16" s="87" customFormat="1">
      <c r="A18" s="38">
        <f t="shared" si="0"/>
        <v>17</v>
      </c>
      <c r="B18" s="38">
        <f>A17</f>
        <v>16</v>
      </c>
      <c r="C18" s="36" t="s">
        <v>1145</v>
      </c>
      <c r="D18" s="36" t="s">
        <v>932</v>
      </c>
      <c r="E18" s="36" t="s">
        <v>933</v>
      </c>
      <c r="F18" s="38" t="s">
        <v>44</v>
      </c>
      <c r="G18" s="38">
        <v>1901</v>
      </c>
      <c r="H18" s="38"/>
      <c r="I18" s="38" t="s">
        <v>41</v>
      </c>
      <c r="J18" s="38" t="s">
        <v>109</v>
      </c>
      <c r="K18" s="38" t="s">
        <v>916</v>
      </c>
      <c r="L18" s="55" t="s">
        <v>242</v>
      </c>
      <c r="M18" s="38" t="s">
        <v>928</v>
      </c>
      <c r="N18" s="36" t="s">
        <v>814</v>
      </c>
      <c r="O18" s="36"/>
      <c r="P18" s="36"/>
    </row>
    <row r="19" spans="1:16" s="87" customFormat="1">
      <c r="A19" s="38">
        <f t="shared" si="0"/>
        <v>18</v>
      </c>
      <c r="B19" s="38">
        <f>A20</f>
        <v>19</v>
      </c>
      <c r="C19" s="36" t="s">
        <v>1145</v>
      </c>
      <c r="D19" s="36" t="s">
        <v>934</v>
      </c>
      <c r="E19" s="36" t="s">
        <v>935</v>
      </c>
      <c r="F19" s="38" t="s">
        <v>44</v>
      </c>
      <c r="G19" s="38">
        <v>1900</v>
      </c>
      <c r="H19" s="38"/>
      <c r="I19" s="38" t="s">
        <v>42</v>
      </c>
      <c r="J19" s="38" t="s">
        <v>109</v>
      </c>
      <c r="K19" s="38" t="s">
        <v>909</v>
      </c>
      <c r="L19" s="55" t="s">
        <v>242</v>
      </c>
      <c r="M19" s="38" t="s">
        <v>923</v>
      </c>
      <c r="N19" s="36" t="s">
        <v>814</v>
      </c>
      <c r="O19" s="36"/>
      <c r="P19" s="36"/>
    </row>
    <row r="20" spans="1:16" s="87" customFormat="1">
      <c r="A20" s="38">
        <f t="shared" si="0"/>
        <v>19</v>
      </c>
      <c r="B20" s="38">
        <f>A19</f>
        <v>18</v>
      </c>
      <c r="C20" s="36" t="s">
        <v>1145</v>
      </c>
      <c r="D20" s="36" t="s">
        <v>946</v>
      </c>
      <c r="E20" s="36" t="s">
        <v>935</v>
      </c>
      <c r="F20" s="38" t="s">
        <v>44</v>
      </c>
      <c r="G20" s="38">
        <v>1901</v>
      </c>
      <c r="H20" s="38"/>
      <c r="I20" s="38" t="s">
        <v>41</v>
      </c>
      <c r="J20" s="38" t="s">
        <v>109</v>
      </c>
      <c r="K20" s="38" t="s">
        <v>916</v>
      </c>
      <c r="L20" s="55" t="s">
        <v>242</v>
      </c>
      <c r="M20" s="38" t="s">
        <v>928</v>
      </c>
      <c r="N20" s="36" t="s">
        <v>814</v>
      </c>
      <c r="O20" s="36"/>
      <c r="P20" s="36"/>
    </row>
    <row r="21" spans="1:16" s="87" customFormat="1">
      <c r="A21" s="38">
        <f t="shared" si="0"/>
        <v>20</v>
      </c>
      <c r="B21" s="38"/>
      <c r="C21" s="36" t="s">
        <v>1145</v>
      </c>
      <c r="D21" s="36" t="s">
        <v>947</v>
      </c>
      <c r="E21" s="36" t="s">
        <v>948</v>
      </c>
      <c r="F21" s="38" t="s">
        <v>44</v>
      </c>
      <c r="G21" s="38">
        <v>1900</v>
      </c>
      <c r="H21" s="38"/>
      <c r="I21" s="38" t="s">
        <v>42</v>
      </c>
      <c r="J21" s="38" t="s">
        <v>109</v>
      </c>
      <c r="K21" s="38" t="s">
        <v>909</v>
      </c>
      <c r="L21" s="55" t="s">
        <v>242</v>
      </c>
      <c r="M21" s="38" t="s">
        <v>923</v>
      </c>
      <c r="N21" s="36" t="s">
        <v>814</v>
      </c>
      <c r="O21" s="36"/>
      <c r="P21" s="36"/>
    </row>
    <row r="22" spans="1:16" s="87" customFormat="1">
      <c r="A22" s="38">
        <f t="shared" si="0"/>
        <v>21</v>
      </c>
      <c r="B22" s="38">
        <f>A23</f>
        <v>22</v>
      </c>
      <c r="C22" s="36" t="s">
        <v>1145</v>
      </c>
      <c r="D22" s="36" t="s">
        <v>949</v>
      </c>
      <c r="E22" s="36" t="s">
        <v>950</v>
      </c>
      <c r="F22" s="38" t="s">
        <v>44</v>
      </c>
      <c r="G22" s="38">
        <v>1900</v>
      </c>
      <c r="H22" s="38"/>
      <c r="I22" s="38" t="s">
        <v>42</v>
      </c>
      <c r="J22" s="38" t="s">
        <v>109</v>
      </c>
      <c r="K22" s="38" t="s">
        <v>909</v>
      </c>
      <c r="L22" s="55" t="s">
        <v>242</v>
      </c>
      <c r="M22" s="38" t="s">
        <v>923</v>
      </c>
      <c r="N22" s="36" t="s">
        <v>814</v>
      </c>
      <c r="O22" s="36"/>
      <c r="P22" s="36"/>
    </row>
    <row r="23" spans="1:16" s="99" customFormat="1">
      <c r="A23" s="38">
        <f t="shared" si="0"/>
        <v>22</v>
      </c>
      <c r="B23" s="38">
        <f>A22</f>
        <v>21</v>
      </c>
      <c r="C23" s="36" t="s">
        <v>1145</v>
      </c>
      <c r="D23" s="36" t="s">
        <v>1180</v>
      </c>
      <c r="E23" s="36" t="s">
        <v>950</v>
      </c>
      <c r="F23" s="38" t="s">
        <v>44</v>
      </c>
      <c r="G23" s="38">
        <v>1901</v>
      </c>
      <c r="H23" s="38">
        <v>1901</v>
      </c>
      <c r="I23" s="38" t="s">
        <v>41</v>
      </c>
      <c r="J23" s="38" t="s">
        <v>109</v>
      </c>
      <c r="K23" s="38" t="s">
        <v>916</v>
      </c>
      <c r="L23" s="55" t="s">
        <v>242</v>
      </c>
      <c r="M23" s="38" t="s">
        <v>64</v>
      </c>
      <c r="N23" s="36" t="s">
        <v>1181</v>
      </c>
      <c r="O23" s="36"/>
      <c r="P23" s="36"/>
    </row>
    <row r="24" spans="1:16" s="87" customFormat="1">
      <c r="A24" s="38">
        <f t="shared" si="0"/>
        <v>23</v>
      </c>
      <c r="B24" s="38"/>
      <c r="C24" s="36" t="s">
        <v>1145</v>
      </c>
      <c r="D24" s="36" t="s">
        <v>951</v>
      </c>
      <c r="E24" s="36" t="s">
        <v>952</v>
      </c>
      <c r="F24" s="38" t="s">
        <v>44</v>
      </c>
      <c r="G24" s="38">
        <v>1900</v>
      </c>
      <c r="H24" s="38"/>
      <c r="I24" s="38" t="s">
        <v>42</v>
      </c>
      <c r="J24" s="38" t="s">
        <v>109</v>
      </c>
      <c r="K24" s="38" t="s">
        <v>909</v>
      </c>
      <c r="L24" s="55" t="s">
        <v>242</v>
      </c>
      <c r="M24" s="38" t="s">
        <v>923</v>
      </c>
      <c r="N24" s="36" t="s">
        <v>814</v>
      </c>
      <c r="O24" s="36"/>
      <c r="P24" s="36"/>
    </row>
    <row r="25" spans="1:16" s="87" customFormat="1">
      <c r="A25" s="38">
        <f t="shared" si="0"/>
        <v>24</v>
      </c>
      <c r="B25" s="38">
        <f>A26</f>
        <v>25</v>
      </c>
      <c r="C25" s="36" t="s">
        <v>1145</v>
      </c>
      <c r="D25" s="36" t="s">
        <v>936</v>
      </c>
      <c r="E25" s="36" t="s">
        <v>937</v>
      </c>
      <c r="F25" s="38" t="s">
        <v>44</v>
      </c>
      <c r="G25" s="38">
        <v>1900</v>
      </c>
      <c r="H25" s="38"/>
      <c r="I25" s="38" t="s">
        <v>42</v>
      </c>
      <c r="J25" s="38" t="s">
        <v>109</v>
      </c>
      <c r="K25" s="38" t="s">
        <v>909</v>
      </c>
      <c r="L25" s="55" t="s">
        <v>242</v>
      </c>
      <c r="M25" s="38" t="s">
        <v>928</v>
      </c>
      <c r="N25" s="36" t="s">
        <v>814</v>
      </c>
      <c r="O25" s="36"/>
      <c r="P25" s="36"/>
    </row>
    <row r="26" spans="1:16" s="99" customFormat="1">
      <c r="A26" s="38">
        <f t="shared" si="0"/>
        <v>25</v>
      </c>
      <c r="B26" s="38">
        <f>A25</f>
        <v>24</v>
      </c>
      <c r="C26" s="36" t="s">
        <v>1145</v>
      </c>
      <c r="D26" s="36" t="s">
        <v>1177</v>
      </c>
      <c r="E26" s="36" t="s">
        <v>937</v>
      </c>
      <c r="F26" s="38" t="s">
        <v>44</v>
      </c>
      <c r="G26" s="38">
        <v>1901</v>
      </c>
      <c r="H26" s="38"/>
      <c r="I26" s="38" t="s">
        <v>41</v>
      </c>
      <c r="J26" s="38" t="s">
        <v>109</v>
      </c>
      <c r="K26" s="38" t="s">
        <v>916</v>
      </c>
      <c r="L26" s="55" t="s">
        <v>242</v>
      </c>
      <c r="M26" s="38" t="s">
        <v>64</v>
      </c>
      <c r="N26" s="36" t="s">
        <v>814</v>
      </c>
      <c r="O26" s="36"/>
      <c r="P26" s="36"/>
    </row>
    <row r="27" spans="1:16" s="87" customFormat="1">
      <c r="A27" s="38">
        <f t="shared" si="0"/>
        <v>26</v>
      </c>
      <c r="B27" s="38"/>
      <c r="C27" s="36" t="s">
        <v>1145</v>
      </c>
      <c r="D27" s="36" t="s">
        <v>953</v>
      </c>
      <c r="E27" s="36" t="s">
        <v>1258</v>
      </c>
      <c r="F27" s="38" t="s">
        <v>44</v>
      </c>
      <c r="G27" s="38">
        <v>1900</v>
      </c>
      <c r="H27" s="38"/>
      <c r="I27" s="38" t="s">
        <v>42</v>
      </c>
      <c r="J27" s="38" t="s">
        <v>109</v>
      </c>
      <c r="K27" s="38" t="s">
        <v>909</v>
      </c>
      <c r="L27" s="55" t="s">
        <v>242</v>
      </c>
      <c r="M27" s="38" t="s">
        <v>923</v>
      </c>
      <c r="N27" s="36" t="s">
        <v>814</v>
      </c>
      <c r="O27" s="36"/>
      <c r="P27" s="36"/>
    </row>
    <row r="28" spans="1:16" s="99" customFormat="1">
      <c r="A28" s="38"/>
      <c r="B28" s="38"/>
      <c r="C28" s="36"/>
      <c r="D28" s="36"/>
      <c r="E28" s="36"/>
      <c r="F28" s="38"/>
      <c r="G28" s="38"/>
      <c r="H28" s="38"/>
      <c r="I28" s="38"/>
      <c r="J28" s="38"/>
      <c r="K28" s="38"/>
      <c r="L28" s="55"/>
      <c r="M28" s="38"/>
      <c r="N28" s="36"/>
      <c r="O28" s="36"/>
      <c r="P28" s="36"/>
    </row>
    <row r="29" spans="1:16" s="3" customFormat="1" ht="36">
      <c r="A29" s="38">
        <f>A27+1</f>
        <v>27</v>
      </c>
      <c r="B29" s="38"/>
      <c r="C29" s="57" t="s">
        <v>724</v>
      </c>
      <c r="D29" s="61" t="s">
        <v>726</v>
      </c>
      <c r="E29" s="36" t="s">
        <v>765</v>
      </c>
      <c r="F29" s="38" t="s">
        <v>731</v>
      </c>
      <c r="G29" s="62">
        <v>1904</v>
      </c>
      <c r="H29" s="38"/>
      <c r="I29" s="38" t="s">
        <v>41</v>
      </c>
      <c r="J29" s="38" t="s">
        <v>109</v>
      </c>
      <c r="L29" s="55" t="s">
        <v>223</v>
      </c>
      <c r="M29" s="38" t="s">
        <v>64</v>
      </c>
      <c r="N29" s="57" t="s">
        <v>735</v>
      </c>
      <c r="O29" s="36" t="s">
        <v>808</v>
      </c>
    </row>
    <row r="30" spans="1:16" s="3" customFormat="1" ht="36">
      <c r="A30" s="38">
        <f>A29+1</f>
        <v>28</v>
      </c>
      <c r="B30" s="38"/>
      <c r="C30" s="57" t="s">
        <v>724</v>
      </c>
      <c r="D30" s="61" t="s">
        <v>725</v>
      </c>
      <c r="E30" s="36" t="s">
        <v>730</v>
      </c>
      <c r="F30" s="38" t="s">
        <v>732</v>
      </c>
      <c r="G30" s="62">
        <v>1904</v>
      </c>
      <c r="H30" s="38"/>
      <c r="I30" s="38" t="s">
        <v>42</v>
      </c>
      <c r="J30" s="38" t="s">
        <v>109</v>
      </c>
      <c r="L30" s="55" t="s">
        <v>223</v>
      </c>
      <c r="M30" s="38" t="s">
        <v>64</v>
      </c>
      <c r="N30" s="57" t="s">
        <v>735</v>
      </c>
      <c r="O30" s="36" t="s">
        <v>808</v>
      </c>
    </row>
    <row r="31" spans="1:16" s="3" customFormat="1" ht="36">
      <c r="A31" s="38">
        <f>A30+1</f>
        <v>29</v>
      </c>
      <c r="B31" s="38"/>
      <c r="C31" s="57" t="s">
        <v>724</v>
      </c>
      <c r="D31" s="61" t="s">
        <v>727</v>
      </c>
      <c r="E31" s="36" t="s">
        <v>728</v>
      </c>
      <c r="F31" s="38" t="s">
        <v>733</v>
      </c>
      <c r="G31" s="62">
        <v>1904</v>
      </c>
      <c r="H31" s="38"/>
      <c r="I31" s="38" t="s">
        <v>41</v>
      </c>
      <c r="J31" s="38" t="s">
        <v>109</v>
      </c>
      <c r="L31" s="55" t="s">
        <v>223</v>
      </c>
      <c r="M31" s="38" t="s">
        <v>64</v>
      </c>
      <c r="N31" s="57" t="s">
        <v>735</v>
      </c>
      <c r="O31" s="36" t="s">
        <v>808</v>
      </c>
    </row>
    <row r="32" spans="1:16" s="3" customFormat="1" ht="24">
      <c r="A32" s="38">
        <f>A31+1</f>
        <v>30</v>
      </c>
      <c r="B32" s="38"/>
      <c r="C32" s="57" t="s">
        <v>724</v>
      </c>
      <c r="D32" s="61" t="s">
        <v>729</v>
      </c>
      <c r="E32" s="36" t="s">
        <v>129</v>
      </c>
      <c r="F32" s="38" t="s">
        <v>734</v>
      </c>
      <c r="G32" s="62">
        <v>1904</v>
      </c>
      <c r="H32" s="38">
        <v>1904</v>
      </c>
      <c r="I32" s="38" t="s">
        <v>41</v>
      </c>
      <c r="J32" s="38" t="s">
        <v>109</v>
      </c>
      <c r="L32" s="55" t="s">
        <v>223</v>
      </c>
      <c r="M32" s="38" t="s">
        <v>64</v>
      </c>
      <c r="N32" s="57" t="s">
        <v>735</v>
      </c>
      <c r="O32" s="36" t="s">
        <v>808</v>
      </c>
    </row>
    <row r="33" spans="1:16" s="99" customFormat="1">
      <c r="A33" s="38"/>
      <c r="B33" s="38"/>
      <c r="C33" s="36"/>
      <c r="D33" s="36"/>
      <c r="E33" s="36"/>
      <c r="F33" s="38"/>
      <c r="G33" s="38"/>
      <c r="H33" s="38"/>
      <c r="I33" s="38"/>
      <c r="J33" s="38"/>
      <c r="K33" s="38"/>
      <c r="L33" s="55"/>
      <c r="M33" s="38"/>
      <c r="N33" s="36"/>
      <c r="O33" s="36"/>
      <c r="P33" s="101"/>
    </row>
    <row r="34" spans="1:16" s="93" customFormat="1">
      <c r="A34" s="38">
        <f>A32+1</f>
        <v>31</v>
      </c>
      <c r="B34" s="38"/>
      <c r="C34" s="36" t="s">
        <v>887</v>
      </c>
      <c r="D34" s="36" t="s">
        <v>135</v>
      </c>
      <c r="E34" s="36" t="s">
        <v>890</v>
      </c>
      <c r="F34" s="38" t="s">
        <v>44</v>
      </c>
      <c r="G34" s="38">
        <v>1902</v>
      </c>
      <c r="H34" s="38"/>
      <c r="I34" s="38" t="s">
        <v>42</v>
      </c>
      <c r="J34" s="38" t="s">
        <v>109</v>
      </c>
      <c r="K34" s="38"/>
      <c r="L34" s="55" t="s">
        <v>799</v>
      </c>
      <c r="M34" s="38" t="s">
        <v>60</v>
      </c>
      <c r="N34" s="36" t="s">
        <v>815</v>
      </c>
      <c r="O34" s="36"/>
      <c r="P34" s="95"/>
    </row>
    <row r="35" spans="1:16" s="93" customFormat="1">
      <c r="A35" s="38">
        <f t="shared" ref="A35:A43" si="1">A34+1</f>
        <v>32</v>
      </c>
      <c r="B35" s="38"/>
      <c r="C35" s="36" t="s">
        <v>887</v>
      </c>
      <c r="D35" s="36" t="s">
        <v>889</v>
      </c>
      <c r="E35" s="36" t="s">
        <v>891</v>
      </c>
      <c r="F35" s="38" t="s">
        <v>44</v>
      </c>
      <c r="G35" s="38">
        <v>1905</v>
      </c>
      <c r="H35" s="38">
        <v>1908</v>
      </c>
      <c r="I35" s="38" t="s">
        <v>41</v>
      </c>
      <c r="J35" s="38" t="s">
        <v>117</v>
      </c>
      <c r="K35" s="38"/>
      <c r="L35" s="55" t="s">
        <v>799</v>
      </c>
      <c r="M35" s="38" t="s">
        <v>60</v>
      </c>
      <c r="N35" s="36" t="s">
        <v>815</v>
      </c>
      <c r="O35" s="36"/>
      <c r="P35" s="95"/>
    </row>
    <row r="36" spans="1:16" s="93" customFormat="1">
      <c r="A36" s="38">
        <f t="shared" si="1"/>
        <v>33</v>
      </c>
      <c r="B36" s="38"/>
      <c r="C36" s="36" t="s">
        <v>887</v>
      </c>
      <c r="D36" s="36" t="s">
        <v>892</v>
      </c>
      <c r="E36" s="36" t="s">
        <v>894</v>
      </c>
      <c r="F36" s="38" t="s">
        <v>44</v>
      </c>
      <c r="G36" s="38">
        <v>1902</v>
      </c>
      <c r="H36" s="38"/>
      <c r="I36" s="38" t="s">
        <v>41</v>
      </c>
      <c r="J36" s="38" t="s">
        <v>109</v>
      </c>
      <c r="K36" s="38"/>
      <c r="L36" s="55" t="s">
        <v>799</v>
      </c>
      <c r="M36" s="38" t="s">
        <v>893</v>
      </c>
      <c r="N36" s="36" t="s">
        <v>815</v>
      </c>
      <c r="O36" s="36"/>
      <c r="P36" s="95"/>
    </row>
    <row r="37" spans="1:16" s="93" customFormat="1">
      <c r="A37" s="38">
        <f t="shared" si="1"/>
        <v>34</v>
      </c>
      <c r="B37" s="38"/>
      <c r="C37" s="36" t="s">
        <v>887</v>
      </c>
      <c r="D37" s="36" t="s">
        <v>895</v>
      </c>
      <c r="E37" s="36" t="s">
        <v>896</v>
      </c>
      <c r="F37" s="38" t="s">
        <v>44</v>
      </c>
      <c r="G37" s="38">
        <v>1902</v>
      </c>
      <c r="H37" s="38">
        <v>1904</v>
      </c>
      <c r="I37" s="38" t="s">
        <v>42</v>
      </c>
      <c r="J37" s="38" t="s">
        <v>109</v>
      </c>
      <c r="K37" s="38"/>
      <c r="L37" s="55" t="s">
        <v>799</v>
      </c>
      <c r="M37" s="38" t="s">
        <v>60</v>
      </c>
      <c r="N37" s="36" t="s">
        <v>815</v>
      </c>
      <c r="O37" s="36"/>
      <c r="P37" s="95"/>
    </row>
    <row r="38" spans="1:16" s="93" customFormat="1">
      <c r="A38" s="38">
        <f t="shared" si="1"/>
        <v>35</v>
      </c>
      <c r="B38" s="38"/>
      <c r="C38" s="36" t="s">
        <v>887</v>
      </c>
      <c r="D38" s="36" t="s">
        <v>897</v>
      </c>
      <c r="E38" s="36" t="s">
        <v>898</v>
      </c>
      <c r="F38" s="38" t="s">
        <v>44</v>
      </c>
      <c r="G38" s="38">
        <v>1902</v>
      </c>
      <c r="H38" s="38"/>
      <c r="I38" s="38" t="s">
        <v>42</v>
      </c>
      <c r="J38" s="38" t="s">
        <v>109</v>
      </c>
      <c r="K38" s="38"/>
      <c r="L38" s="55" t="s">
        <v>799</v>
      </c>
      <c r="M38" s="38" t="s">
        <v>60</v>
      </c>
      <c r="N38" s="36" t="s">
        <v>815</v>
      </c>
      <c r="O38" s="36"/>
      <c r="P38" s="95"/>
    </row>
    <row r="39" spans="1:16" s="93" customFormat="1">
      <c r="A39" s="38">
        <f t="shared" si="1"/>
        <v>36</v>
      </c>
      <c r="B39" s="38"/>
      <c r="C39" s="36" t="s">
        <v>887</v>
      </c>
      <c r="D39" s="36" t="s">
        <v>899</v>
      </c>
      <c r="E39" s="36" t="s">
        <v>900</v>
      </c>
      <c r="F39" s="38" t="s">
        <v>44</v>
      </c>
      <c r="G39" s="38">
        <v>1902</v>
      </c>
      <c r="H39" s="38"/>
      <c r="I39" s="38" t="s">
        <v>41</v>
      </c>
      <c r="J39" s="38" t="s">
        <v>109</v>
      </c>
      <c r="K39" s="38"/>
      <c r="L39" s="55" t="s">
        <v>799</v>
      </c>
      <c r="M39" s="38" t="s">
        <v>60</v>
      </c>
      <c r="N39" s="36" t="s">
        <v>815</v>
      </c>
      <c r="O39" s="36"/>
      <c r="P39" s="95"/>
    </row>
    <row r="40" spans="1:16" s="93" customFormat="1">
      <c r="A40" s="38">
        <f t="shared" si="1"/>
        <v>37</v>
      </c>
      <c r="B40" s="38"/>
      <c r="C40" s="36" t="s">
        <v>887</v>
      </c>
      <c r="D40" s="36" t="s">
        <v>190</v>
      </c>
      <c r="E40" s="36" t="s">
        <v>901</v>
      </c>
      <c r="F40" s="38" t="s">
        <v>44</v>
      </c>
      <c r="G40" s="38">
        <v>1902</v>
      </c>
      <c r="H40" s="38">
        <v>1906</v>
      </c>
      <c r="I40" s="38" t="s">
        <v>42</v>
      </c>
      <c r="J40" s="38" t="s">
        <v>109</v>
      </c>
      <c r="K40" s="38"/>
      <c r="L40" s="55" t="s">
        <v>799</v>
      </c>
      <c r="M40" s="38" t="s">
        <v>60</v>
      </c>
      <c r="N40" s="36" t="s">
        <v>815</v>
      </c>
      <c r="O40" s="36"/>
      <c r="P40" s="95"/>
    </row>
    <row r="41" spans="1:16" s="93" customFormat="1">
      <c r="A41" s="38">
        <f t="shared" si="1"/>
        <v>38</v>
      </c>
      <c r="B41" s="38"/>
      <c r="C41" s="36" t="s">
        <v>887</v>
      </c>
      <c r="D41" s="36" t="s">
        <v>144</v>
      </c>
      <c r="E41" s="36" t="s">
        <v>902</v>
      </c>
      <c r="F41" s="38" t="s">
        <v>44</v>
      </c>
      <c r="G41" s="38">
        <v>1902</v>
      </c>
      <c r="H41" s="38">
        <v>1907</v>
      </c>
      <c r="I41" s="38" t="s">
        <v>42</v>
      </c>
      <c r="J41" s="38" t="s">
        <v>109</v>
      </c>
      <c r="K41" s="38"/>
      <c r="L41" s="55" t="s">
        <v>799</v>
      </c>
      <c r="M41" s="38" t="s">
        <v>60</v>
      </c>
      <c r="N41" s="36" t="s">
        <v>815</v>
      </c>
      <c r="O41" s="36"/>
      <c r="P41" s="95"/>
    </row>
    <row r="42" spans="1:16" s="93" customFormat="1">
      <c r="A42" s="38">
        <f t="shared" si="1"/>
        <v>39</v>
      </c>
      <c r="B42" s="38"/>
      <c r="C42" s="36" t="s">
        <v>887</v>
      </c>
      <c r="D42" s="36" t="s">
        <v>903</v>
      </c>
      <c r="E42" s="36" t="s">
        <v>904</v>
      </c>
      <c r="F42" s="38" t="s">
        <v>44</v>
      </c>
      <c r="G42" s="38">
        <v>1902</v>
      </c>
      <c r="H42" s="38"/>
      <c r="I42" s="38"/>
      <c r="J42" s="38" t="s">
        <v>109</v>
      </c>
      <c r="K42" s="38"/>
      <c r="L42" s="55" t="s">
        <v>799</v>
      </c>
      <c r="M42" s="38" t="s">
        <v>60</v>
      </c>
      <c r="N42" s="36" t="s">
        <v>815</v>
      </c>
      <c r="O42" s="36"/>
      <c r="P42" s="95"/>
    </row>
    <row r="43" spans="1:16" s="93" customFormat="1">
      <c r="A43" s="38">
        <f t="shared" si="1"/>
        <v>40</v>
      </c>
      <c r="B43" s="38"/>
      <c r="C43" s="36" t="s">
        <v>887</v>
      </c>
      <c r="D43" s="36" t="s">
        <v>905</v>
      </c>
      <c r="E43" s="36" t="s">
        <v>906</v>
      </c>
      <c r="F43" s="38" t="s">
        <v>44</v>
      </c>
      <c r="G43" s="38">
        <v>1902</v>
      </c>
      <c r="H43" s="38"/>
      <c r="I43" s="38"/>
      <c r="J43" s="38" t="s">
        <v>109</v>
      </c>
      <c r="K43" s="38"/>
      <c r="L43" s="55" t="s">
        <v>799</v>
      </c>
      <c r="M43" s="38" t="s">
        <v>60</v>
      </c>
      <c r="N43" s="36" t="s">
        <v>815</v>
      </c>
      <c r="O43" s="36"/>
      <c r="P43" s="95"/>
    </row>
    <row r="44" spans="1:16" s="99" customFormat="1">
      <c r="A44" s="38"/>
      <c r="B44" s="38"/>
      <c r="C44" s="36"/>
      <c r="D44" s="36"/>
      <c r="E44" s="36"/>
      <c r="F44" s="38"/>
      <c r="G44" s="38"/>
      <c r="H44" s="38"/>
      <c r="I44" s="38"/>
      <c r="J44" s="38"/>
      <c r="K44" s="38"/>
      <c r="L44" s="55"/>
      <c r="M44" s="38"/>
      <c r="N44" s="36"/>
      <c r="O44" s="36"/>
      <c r="P44" s="101"/>
    </row>
    <row r="45" spans="1:16">
      <c r="A45" s="38">
        <f>A43+1</f>
        <v>41</v>
      </c>
      <c r="B45" s="38">
        <f>A46</f>
        <v>42</v>
      </c>
      <c r="C45" s="57" t="s">
        <v>520</v>
      </c>
      <c r="D45" s="61" t="s">
        <v>521</v>
      </c>
      <c r="E45" s="36" t="s">
        <v>522</v>
      </c>
      <c r="F45" s="38" t="s">
        <v>44</v>
      </c>
      <c r="G45" s="62">
        <v>1906</v>
      </c>
      <c r="H45" s="38">
        <v>1906</v>
      </c>
      <c r="I45" s="38" t="s">
        <v>42</v>
      </c>
      <c r="J45" s="38" t="s">
        <v>117</v>
      </c>
      <c r="K45" s="3"/>
      <c r="L45" s="55" t="s">
        <v>1126</v>
      </c>
      <c r="M45" s="38" t="s">
        <v>60</v>
      </c>
      <c r="N45" s="57" t="s">
        <v>523</v>
      </c>
      <c r="O45" s="36"/>
    </row>
    <row r="46" spans="1:16">
      <c r="A46" s="38">
        <f>A45+1</f>
        <v>42</v>
      </c>
      <c r="B46" s="38">
        <f>A45</f>
        <v>41</v>
      </c>
      <c r="C46" s="57" t="s">
        <v>593</v>
      </c>
      <c r="D46" s="61" t="s">
        <v>524</v>
      </c>
      <c r="E46" s="36" t="s">
        <v>522</v>
      </c>
      <c r="F46" s="38" t="s">
        <v>594</v>
      </c>
      <c r="G46" s="62">
        <v>1906</v>
      </c>
      <c r="H46" s="38">
        <v>1906</v>
      </c>
      <c r="I46" s="38" t="s">
        <v>42</v>
      </c>
      <c r="J46" s="38" t="s">
        <v>117</v>
      </c>
      <c r="K46" s="3"/>
      <c r="L46" s="55" t="s">
        <v>1126</v>
      </c>
      <c r="M46" s="38" t="s">
        <v>64</v>
      </c>
      <c r="N46" s="57" t="s">
        <v>523</v>
      </c>
      <c r="O46" s="36"/>
    </row>
    <row r="47" spans="1:16">
      <c r="A47" s="38">
        <f>A46+1</f>
        <v>43</v>
      </c>
      <c r="C47" s="57" t="s">
        <v>593</v>
      </c>
      <c r="D47" s="61" t="s">
        <v>524</v>
      </c>
      <c r="E47" s="36" t="s">
        <v>525</v>
      </c>
      <c r="F47" s="38" t="s">
        <v>594</v>
      </c>
      <c r="G47" s="62">
        <v>1906</v>
      </c>
      <c r="H47" s="38">
        <v>1906</v>
      </c>
      <c r="I47" s="38" t="s">
        <v>42</v>
      </c>
      <c r="J47" s="38" t="s">
        <v>117</v>
      </c>
      <c r="K47" s="3"/>
      <c r="L47" s="55" t="s">
        <v>1126</v>
      </c>
      <c r="M47" s="38" t="s">
        <v>60</v>
      </c>
      <c r="N47" s="57" t="s">
        <v>523</v>
      </c>
      <c r="O47" s="36" t="s">
        <v>595</v>
      </c>
    </row>
    <row r="48" spans="1:16" s="99" customFormat="1">
      <c r="A48" s="38"/>
      <c r="B48" s="38"/>
      <c r="C48" s="36"/>
      <c r="D48" s="36"/>
      <c r="E48" s="36"/>
      <c r="F48" s="38"/>
      <c r="G48" s="38"/>
      <c r="H48" s="38"/>
      <c r="I48" s="38"/>
      <c r="J48" s="38"/>
      <c r="K48" s="38"/>
      <c r="L48" s="55"/>
      <c r="M48" s="38"/>
      <c r="N48" s="36"/>
      <c r="O48" s="36"/>
      <c r="P48" s="101"/>
    </row>
    <row r="49" spans="1:16">
      <c r="A49" s="38">
        <f>A47+1</f>
        <v>44</v>
      </c>
      <c r="B49" s="38">
        <f>A72</f>
        <v>67</v>
      </c>
      <c r="C49" s="36" t="s">
        <v>776</v>
      </c>
      <c r="D49" s="36" t="s">
        <v>278</v>
      </c>
      <c r="E49" s="36" t="s">
        <v>783</v>
      </c>
      <c r="F49" s="38">
        <v>206</v>
      </c>
      <c r="G49" s="38">
        <v>1905</v>
      </c>
      <c r="H49" s="38"/>
      <c r="I49" s="38" t="s">
        <v>42</v>
      </c>
      <c r="J49" s="38" t="s">
        <v>117</v>
      </c>
      <c r="K49" s="38"/>
      <c r="L49" s="55" t="s">
        <v>1127</v>
      </c>
      <c r="M49" s="38" t="s">
        <v>64</v>
      </c>
      <c r="N49" s="36" t="s">
        <v>739</v>
      </c>
      <c r="O49" s="73"/>
    </row>
    <row r="50" spans="1:16" s="121" customFormat="1">
      <c r="A50" s="38">
        <f>A49+1</f>
        <v>45</v>
      </c>
      <c r="B50" s="38"/>
      <c r="C50" s="36" t="s">
        <v>776</v>
      </c>
      <c r="D50" s="97" t="s">
        <v>718</v>
      </c>
      <c r="E50" s="97" t="s">
        <v>788</v>
      </c>
      <c r="F50" s="96" t="s">
        <v>716</v>
      </c>
      <c r="G50" s="38">
        <v>1905</v>
      </c>
      <c r="H50" s="38"/>
      <c r="I50" s="38" t="s">
        <v>42</v>
      </c>
      <c r="J50" s="38" t="s">
        <v>117</v>
      </c>
      <c r="K50" s="38"/>
      <c r="L50" s="126" t="s">
        <v>1127</v>
      </c>
      <c r="M50" s="38" t="s">
        <v>60</v>
      </c>
      <c r="N50" s="97" t="s">
        <v>739</v>
      </c>
      <c r="P50" s="122"/>
    </row>
    <row r="51" spans="1:16">
      <c r="A51" s="38">
        <f>A50+1</f>
        <v>46</v>
      </c>
      <c r="C51" s="36" t="s">
        <v>776</v>
      </c>
      <c r="D51" s="36" t="s">
        <v>718</v>
      </c>
      <c r="E51" s="36" t="s">
        <v>720</v>
      </c>
      <c r="F51" s="38" t="s">
        <v>716</v>
      </c>
      <c r="G51" s="38">
        <v>1905</v>
      </c>
      <c r="H51" s="38"/>
      <c r="I51" s="38" t="s">
        <v>42</v>
      </c>
      <c r="J51" s="38" t="s">
        <v>117</v>
      </c>
      <c r="K51" s="38"/>
      <c r="L51" s="55" t="s">
        <v>1127</v>
      </c>
      <c r="M51" s="38" t="s">
        <v>64</v>
      </c>
      <c r="N51" s="36" t="s">
        <v>739</v>
      </c>
      <c r="O51" s="73"/>
    </row>
    <row r="52" spans="1:16">
      <c r="A52" s="38">
        <f>A51+1</f>
        <v>47</v>
      </c>
      <c r="B52" s="73"/>
      <c r="C52" s="36" t="s">
        <v>776</v>
      </c>
      <c r="D52" s="36" t="s">
        <v>718</v>
      </c>
      <c r="E52" s="36" t="s">
        <v>1148</v>
      </c>
      <c r="F52" s="38" t="s">
        <v>716</v>
      </c>
      <c r="G52" s="38">
        <v>1905</v>
      </c>
      <c r="H52" s="38"/>
      <c r="I52" s="38" t="s">
        <v>42</v>
      </c>
      <c r="J52" s="38" t="s">
        <v>117</v>
      </c>
      <c r="K52" s="38"/>
      <c r="L52" s="55" t="s">
        <v>1127</v>
      </c>
      <c r="M52" s="38" t="s">
        <v>62</v>
      </c>
      <c r="N52" s="36" t="s">
        <v>739</v>
      </c>
      <c r="O52" s="36"/>
    </row>
    <row r="53" spans="1:16">
      <c r="A53" s="38">
        <f t="shared" ref="A53:A74" si="2">A52+1</f>
        <v>48</v>
      </c>
      <c r="C53" s="36" t="s">
        <v>776</v>
      </c>
      <c r="D53" s="36" t="s">
        <v>718</v>
      </c>
      <c r="E53" s="36" t="s">
        <v>719</v>
      </c>
      <c r="F53" s="38" t="s">
        <v>716</v>
      </c>
      <c r="G53" s="38">
        <v>1905</v>
      </c>
      <c r="H53" s="38"/>
      <c r="I53" s="38" t="s">
        <v>42</v>
      </c>
      <c r="J53" s="38" t="s">
        <v>117</v>
      </c>
      <c r="K53" s="38"/>
      <c r="L53" s="55" t="s">
        <v>1127</v>
      </c>
      <c r="M53" s="38" t="s">
        <v>64</v>
      </c>
      <c r="N53" s="36" t="s">
        <v>739</v>
      </c>
    </row>
    <row r="54" spans="1:16">
      <c r="A54" s="38">
        <f t="shared" si="2"/>
        <v>49</v>
      </c>
      <c r="B54" s="73"/>
      <c r="C54" s="36" t="s">
        <v>776</v>
      </c>
      <c r="D54" s="87" t="s">
        <v>718</v>
      </c>
      <c r="E54" s="73" t="s">
        <v>789</v>
      </c>
      <c r="F54" s="38" t="s">
        <v>716</v>
      </c>
      <c r="G54" s="38">
        <v>1905</v>
      </c>
      <c r="H54" s="38"/>
      <c r="I54" s="38" t="s">
        <v>42</v>
      </c>
      <c r="J54" s="38" t="s">
        <v>117</v>
      </c>
      <c r="K54" s="38"/>
      <c r="L54" s="55" t="s">
        <v>1127</v>
      </c>
      <c r="M54" s="38" t="s">
        <v>62</v>
      </c>
      <c r="N54" s="36" t="s">
        <v>739</v>
      </c>
      <c r="O54" s="36" t="s">
        <v>786</v>
      </c>
    </row>
    <row r="55" spans="1:16" s="99" customFormat="1">
      <c r="A55" s="38">
        <f t="shared" si="2"/>
        <v>50</v>
      </c>
      <c r="B55" s="38"/>
      <c r="C55" s="36" t="s">
        <v>776</v>
      </c>
      <c r="D55" s="99" t="s">
        <v>718</v>
      </c>
      <c r="E55" s="36" t="s">
        <v>1149</v>
      </c>
      <c r="F55" s="38" t="s">
        <v>716</v>
      </c>
      <c r="G55" s="38">
        <v>1905</v>
      </c>
      <c r="H55" s="38">
        <v>1907</v>
      </c>
      <c r="I55" s="38"/>
      <c r="J55" s="38"/>
      <c r="K55" s="38"/>
      <c r="L55" s="55" t="s">
        <v>1127</v>
      </c>
      <c r="M55" s="38" t="s">
        <v>62</v>
      </c>
      <c r="N55" s="36" t="s">
        <v>739</v>
      </c>
      <c r="O55" s="36" t="s">
        <v>1151</v>
      </c>
      <c r="P55" s="101"/>
    </row>
    <row r="56" spans="1:16">
      <c r="A56" s="38">
        <f t="shared" si="2"/>
        <v>51</v>
      </c>
      <c r="B56" s="38">
        <f>A63</f>
        <v>58</v>
      </c>
      <c r="C56" s="36" t="s">
        <v>776</v>
      </c>
      <c r="D56" s="99" t="s">
        <v>718</v>
      </c>
      <c r="E56" s="8" t="s">
        <v>1157</v>
      </c>
      <c r="F56" s="38" t="s">
        <v>716</v>
      </c>
      <c r="G56" s="38">
        <v>1905</v>
      </c>
      <c r="L56" s="55" t="s">
        <v>1127</v>
      </c>
      <c r="M56" s="38" t="s">
        <v>62</v>
      </c>
      <c r="N56" s="36" t="s">
        <v>739</v>
      </c>
    </row>
    <row r="57" spans="1:16" s="99" customFormat="1">
      <c r="A57" s="38">
        <f t="shared" si="2"/>
        <v>52</v>
      </c>
      <c r="B57" s="38"/>
      <c r="C57" s="36" t="s">
        <v>776</v>
      </c>
      <c r="D57" s="99" t="s">
        <v>718</v>
      </c>
      <c r="E57" s="8" t="s">
        <v>1150</v>
      </c>
      <c r="F57" s="38" t="s">
        <v>716</v>
      </c>
      <c r="G57" s="38">
        <v>1905</v>
      </c>
      <c r="H57" s="4"/>
      <c r="I57" s="1"/>
      <c r="J57" s="1"/>
      <c r="K57" s="1"/>
      <c r="L57" s="55" t="s">
        <v>1127</v>
      </c>
      <c r="M57" s="38" t="s">
        <v>62</v>
      </c>
      <c r="N57" s="36" t="s">
        <v>739</v>
      </c>
      <c r="O57" s="101"/>
      <c r="P57" s="101"/>
    </row>
    <row r="58" spans="1:16" s="99" customFormat="1">
      <c r="A58" s="38">
        <f t="shared" si="2"/>
        <v>53</v>
      </c>
      <c r="B58" s="38"/>
      <c r="C58" s="36" t="s">
        <v>776</v>
      </c>
      <c r="D58" s="99" t="s">
        <v>718</v>
      </c>
      <c r="E58" s="8" t="s">
        <v>1158</v>
      </c>
      <c r="F58" s="38" t="s">
        <v>716</v>
      </c>
      <c r="G58" s="38">
        <v>1905</v>
      </c>
      <c r="H58" s="4"/>
      <c r="I58" s="1"/>
      <c r="J58" s="1"/>
      <c r="K58" s="1"/>
      <c r="L58" s="55" t="s">
        <v>1127</v>
      </c>
      <c r="M58" s="38" t="s">
        <v>62</v>
      </c>
      <c r="N58" s="36" t="s">
        <v>739</v>
      </c>
      <c r="O58" s="101"/>
      <c r="P58" s="101"/>
    </row>
    <row r="59" spans="1:16" s="99" customFormat="1">
      <c r="A59" s="38">
        <f t="shared" si="2"/>
        <v>54</v>
      </c>
      <c r="B59" s="38"/>
      <c r="C59" s="36" t="s">
        <v>776</v>
      </c>
      <c r="D59" s="36" t="s">
        <v>722</v>
      </c>
      <c r="E59" s="8" t="s">
        <v>1161</v>
      </c>
      <c r="F59" s="38" t="s">
        <v>717</v>
      </c>
      <c r="G59" s="38">
        <v>1905</v>
      </c>
      <c r="H59" s="4"/>
      <c r="I59" s="1"/>
      <c r="J59" s="1"/>
      <c r="K59" s="1"/>
      <c r="L59" s="55" t="s">
        <v>1127</v>
      </c>
      <c r="M59" s="38" t="s">
        <v>62</v>
      </c>
      <c r="N59" s="36" t="s">
        <v>739</v>
      </c>
      <c r="O59" s="101"/>
      <c r="P59" s="101"/>
    </row>
    <row r="60" spans="1:16">
      <c r="A60" s="38">
        <f t="shared" si="2"/>
        <v>55</v>
      </c>
      <c r="C60" s="36" t="s">
        <v>776</v>
      </c>
      <c r="D60" s="36" t="s">
        <v>722</v>
      </c>
      <c r="E60" s="8" t="s">
        <v>1160</v>
      </c>
      <c r="F60" s="38" t="s">
        <v>717</v>
      </c>
      <c r="G60" s="38">
        <v>1905</v>
      </c>
      <c r="H60" s="4">
        <v>1908</v>
      </c>
      <c r="L60" s="55" t="s">
        <v>1127</v>
      </c>
      <c r="M60" s="38" t="s">
        <v>62</v>
      </c>
      <c r="N60" s="36" t="s">
        <v>739</v>
      </c>
      <c r="O60" s="36" t="s">
        <v>1053</v>
      </c>
    </row>
    <row r="61" spans="1:16">
      <c r="A61" s="38">
        <f t="shared" si="2"/>
        <v>56</v>
      </c>
      <c r="C61" s="36" t="s">
        <v>776</v>
      </c>
      <c r="D61" s="36" t="s">
        <v>722</v>
      </c>
      <c r="E61" s="36" t="s">
        <v>723</v>
      </c>
      <c r="F61" s="38" t="s">
        <v>717</v>
      </c>
      <c r="G61" s="38">
        <v>1905</v>
      </c>
      <c r="H61" s="38">
        <v>1905</v>
      </c>
      <c r="I61" s="38" t="s">
        <v>42</v>
      </c>
      <c r="J61" s="38" t="s">
        <v>117</v>
      </c>
      <c r="K61" s="38"/>
      <c r="L61" s="55" t="s">
        <v>1127</v>
      </c>
      <c r="M61" s="38" t="s">
        <v>64</v>
      </c>
      <c r="N61" s="36" t="s">
        <v>739</v>
      </c>
      <c r="O61" s="36"/>
    </row>
    <row r="62" spans="1:16">
      <c r="A62" s="38">
        <f t="shared" si="2"/>
        <v>57</v>
      </c>
      <c r="C62" s="36" t="s">
        <v>776</v>
      </c>
      <c r="D62" s="36" t="s">
        <v>722</v>
      </c>
      <c r="E62" s="36" t="s">
        <v>721</v>
      </c>
      <c r="F62" s="38" t="s">
        <v>717</v>
      </c>
      <c r="G62" s="38">
        <v>1905</v>
      </c>
      <c r="H62" s="38"/>
      <c r="I62" s="38" t="s">
        <v>42</v>
      </c>
      <c r="J62" s="38" t="s">
        <v>117</v>
      </c>
      <c r="K62" s="38"/>
      <c r="L62" s="55" t="s">
        <v>1127</v>
      </c>
      <c r="M62" s="38" t="s">
        <v>64</v>
      </c>
      <c r="N62" s="36" t="s">
        <v>739</v>
      </c>
    </row>
    <row r="63" spans="1:16" s="99" customFormat="1">
      <c r="A63" s="38">
        <f t="shared" si="2"/>
        <v>58</v>
      </c>
      <c r="B63" s="38">
        <f>A56</f>
        <v>51</v>
      </c>
      <c r="C63" s="36" t="s">
        <v>776</v>
      </c>
      <c r="D63" s="36" t="s">
        <v>722</v>
      </c>
      <c r="E63" s="36" t="s">
        <v>1162</v>
      </c>
      <c r="F63" s="38" t="s">
        <v>717</v>
      </c>
      <c r="G63" s="38">
        <v>1905</v>
      </c>
      <c r="H63" s="38"/>
      <c r="I63" s="38"/>
      <c r="J63" s="38"/>
      <c r="K63" s="38"/>
      <c r="L63" s="55" t="s">
        <v>1127</v>
      </c>
      <c r="M63" s="38" t="s">
        <v>62</v>
      </c>
      <c r="N63" s="36" t="s">
        <v>739</v>
      </c>
      <c r="O63" s="101"/>
      <c r="P63" s="101"/>
    </row>
    <row r="64" spans="1:16">
      <c r="A64" s="38">
        <f t="shared" si="2"/>
        <v>59</v>
      </c>
      <c r="C64" s="36" t="s">
        <v>776</v>
      </c>
      <c r="D64" s="36" t="s">
        <v>722</v>
      </c>
      <c r="E64" s="36" t="s">
        <v>1159</v>
      </c>
      <c r="F64" s="38" t="s">
        <v>717</v>
      </c>
      <c r="G64" s="38">
        <v>1905</v>
      </c>
      <c r="H64" s="38"/>
      <c r="I64" s="38" t="s">
        <v>42</v>
      </c>
      <c r="J64" s="38" t="s">
        <v>117</v>
      </c>
      <c r="K64" s="38"/>
      <c r="L64" s="55" t="s">
        <v>1127</v>
      </c>
      <c r="M64" s="38" t="s">
        <v>62</v>
      </c>
      <c r="N64" s="36" t="s">
        <v>739</v>
      </c>
      <c r="O64" s="36" t="s">
        <v>787</v>
      </c>
    </row>
    <row r="65" spans="1:16" s="129" customFormat="1">
      <c r="A65" s="38">
        <f t="shared" si="2"/>
        <v>60</v>
      </c>
      <c r="B65" s="38"/>
      <c r="C65" s="36" t="s">
        <v>776</v>
      </c>
      <c r="D65" s="97" t="s">
        <v>722</v>
      </c>
      <c r="E65" s="97" t="s">
        <v>792</v>
      </c>
      <c r="F65" s="96" t="s">
        <v>717</v>
      </c>
      <c r="G65" s="96">
        <v>1905</v>
      </c>
      <c r="H65" s="38">
        <v>1907</v>
      </c>
      <c r="I65" s="38" t="s">
        <v>42</v>
      </c>
      <c r="J65" s="38" t="s">
        <v>117</v>
      </c>
      <c r="K65" s="38"/>
      <c r="L65" s="55" t="s">
        <v>1127</v>
      </c>
      <c r="M65" s="96" t="s">
        <v>60</v>
      </c>
      <c r="N65" s="36" t="s">
        <v>785</v>
      </c>
      <c r="O65" s="36"/>
      <c r="P65" s="130"/>
    </row>
    <row r="66" spans="1:16" s="99" customFormat="1">
      <c r="A66" s="38">
        <f t="shared" si="2"/>
        <v>61</v>
      </c>
      <c r="B66" s="38"/>
      <c r="C66" s="36" t="s">
        <v>776</v>
      </c>
      <c r="D66" s="36" t="s">
        <v>722</v>
      </c>
      <c r="E66" s="36" t="s">
        <v>1163</v>
      </c>
      <c r="F66" s="38" t="s">
        <v>717</v>
      </c>
      <c r="G66" s="38">
        <v>1905</v>
      </c>
      <c r="H66" s="38"/>
      <c r="I66" s="38"/>
      <c r="J66" s="38"/>
      <c r="K66" s="38"/>
      <c r="L66" s="55" t="s">
        <v>1127</v>
      </c>
      <c r="M66" s="38" t="s">
        <v>62</v>
      </c>
      <c r="N66" s="36" t="s">
        <v>739</v>
      </c>
      <c r="O66" s="36"/>
      <c r="P66" s="101"/>
    </row>
    <row r="67" spans="1:16" s="99" customFormat="1">
      <c r="A67" s="38">
        <f t="shared" si="2"/>
        <v>62</v>
      </c>
      <c r="B67" s="38"/>
      <c r="C67" s="36" t="s">
        <v>776</v>
      </c>
      <c r="D67" s="36" t="s">
        <v>722</v>
      </c>
      <c r="E67" s="36" t="s">
        <v>1164</v>
      </c>
      <c r="F67" s="38" t="s">
        <v>717</v>
      </c>
      <c r="G67" s="38">
        <v>1905</v>
      </c>
      <c r="H67" s="38"/>
      <c r="I67" s="38"/>
      <c r="J67" s="38"/>
      <c r="K67" s="38"/>
      <c r="L67" s="55" t="s">
        <v>1127</v>
      </c>
      <c r="M67" s="38" t="s">
        <v>62</v>
      </c>
      <c r="N67" s="36" t="s">
        <v>739</v>
      </c>
      <c r="O67" s="36"/>
      <c r="P67" s="101"/>
    </row>
    <row r="68" spans="1:16" s="99" customFormat="1">
      <c r="A68" s="38">
        <f t="shared" si="2"/>
        <v>63</v>
      </c>
      <c r="B68" s="38"/>
      <c r="C68" s="36" t="s">
        <v>776</v>
      </c>
      <c r="D68" s="36" t="s">
        <v>722</v>
      </c>
      <c r="E68" s="36" t="s">
        <v>1165</v>
      </c>
      <c r="F68" s="38" t="s">
        <v>717</v>
      </c>
      <c r="G68" s="38">
        <v>1905</v>
      </c>
      <c r="H68" s="38"/>
      <c r="I68" s="38"/>
      <c r="J68" s="38"/>
      <c r="K68" s="38"/>
      <c r="L68" s="55" t="s">
        <v>1127</v>
      </c>
      <c r="M68" s="38" t="s">
        <v>62</v>
      </c>
      <c r="N68" s="36" t="s">
        <v>739</v>
      </c>
      <c r="O68" s="36"/>
      <c r="P68" s="101"/>
    </row>
    <row r="69" spans="1:16">
      <c r="A69" s="38">
        <f t="shared" si="2"/>
        <v>64</v>
      </c>
      <c r="C69" s="36" t="s">
        <v>776</v>
      </c>
      <c r="D69" s="36" t="s">
        <v>278</v>
      </c>
      <c r="E69" s="36" t="s">
        <v>784</v>
      </c>
      <c r="F69" s="38" t="s">
        <v>785</v>
      </c>
      <c r="G69" s="38">
        <v>1905</v>
      </c>
      <c r="H69" s="38"/>
      <c r="I69" s="38" t="s">
        <v>41</v>
      </c>
      <c r="J69" s="38"/>
      <c r="K69" s="38"/>
      <c r="L69" s="55" t="s">
        <v>1127</v>
      </c>
      <c r="M69" s="38" t="s">
        <v>126</v>
      </c>
      <c r="N69" s="36" t="s">
        <v>739</v>
      </c>
      <c r="O69" s="36" t="s">
        <v>786</v>
      </c>
    </row>
    <row r="70" spans="1:16" s="99" customFormat="1">
      <c r="A70" s="38">
        <f t="shared" si="2"/>
        <v>65</v>
      </c>
      <c r="B70" s="38"/>
      <c r="C70" s="36" t="s">
        <v>776</v>
      </c>
      <c r="D70" s="36" t="s">
        <v>777</v>
      </c>
      <c r="E70" s="36" t="s">
        <v>778</v>
      </c>
      <c r="F70" s="38" t="s">
        <v>44</v>
      </c>
      <c r="G70" s="38">
        <v>1902</v>
      </c>
      <c r="H70" s="38">
        <v>1907</v>
      </c>
      <c r="I70" s="38" t="s">
        <v>42</v>
      </c>
      <c r="J70" s="38" t="s">
        <v>109</v>
      </c>
      <c r="K70" s="38"/>
      <c r="L70" s="55" t="s">
        <v>1127</v>
      </c>
      <c r="M70" s="38" t="s">
        <v>60</v>
      </c>
      <c r="N70" s="75" t="s">
        <v>219</v>
      </c>
      <c r="O70" s="75"/>
      <c r="P70" s="101"/>
    </row>
    <row r="71" spans="1:16" s="99" customFormat="1">
      <c r="A71" s="38">
        <f t="shared" si="2"/>
        <v>66</v>
      </c>
      <c r="B71" s="38"/>
      <c r="C71" s="36" t="s">
        <v>776</v>
      </c>
      <c r="D71" s="36" t="s">
        <v>278</v>
      </c>
      <c r="E71" s="36" t="s">
        <v>781</v>
      </c>
      <c r="F71" s="38" t="s">
        <v>44</v>
      </c>
      <c r="G71" s="38">
        <v>1902</v>
      </c>
      <c r="H71" s="38"/>
      <c r="I71" s="38" t="s">
        <v>42</v>
      </c>
      <c r="J71" s="38" t="s">
        <v>109</v>
      </c>
      <c r="K71" s="38"/>
      <c r="L71" s="55" t="s">
        <v>1127</v>
      </c>
      <c r="M71" s="38" t="s">
        <v>780</v>
      </c>
      <c r="N71" s="75" t="s">
        <v>219</v>
      </c>
      <c r="O71" s="36" t="s">
        <v>779</v>
      </c>
      <c r="P71" s="101"/>
    </row>
    <row r="72" spans="1:16">
      <c r="A72" s="38">
        <f t="shared" si="2"/>
        <v>67</v>
      </c>
      <c r="B72" s="38">
        <f>A52</f>
        <v>47</v>
      </c>
      <c r="C72" s="36" t="s">
        <v>776</v>
      </c>
      <c r="D72" s="36" t="s">
        <v>788</v>
      </c>
      <c r="E72" s="36" t="s">
        <v>783</v>
      </c>
      <c r="F72" s="38" t="s">
        <v>785</v>
      </c>
      <c r="G72" s="38">
        <v>1905</v>
      </c>
      <c r="H72" s="38"/>
      <c r="I72" s="38" t="s">
        <v>42</v>
      </c>
      <c r="J72" s="38"/>
      <c r="K72" s="38"/>
      <c r="L72" s="55" t="s">
        <v>1127</v>
      </c>
      <c r="M72" s="38" t="s">
        <v>126</v>
      </c>
      <c r="N72" s="36" t="s">
        <v>739</v>
      </c>
      <c r="O72" s="36" t="s">
        <v>786</v>
      </c>
    </row>
    <row r="73" spans="1:16">
      <c r="A73" s="38">
        <f t="shared" si="2"/>
        <v>68</v>
      </c>
      <c r="C73" s="36" t="s">
        <v>776</v>
      </c>
      <c r="D73" s="36" t="s">
        <v>790</v>
      </c>
      <c r="E73" s="36" t="s">
        <v>791</v>
      </c>
      <c r="F73" s="38" t="s">
        <v>785</v>
      </c>
      <c r="G73" s="38">
        <v>1905</v>
      </c>
      <c r="H73" s="38"/>
      <c r="I73" s="38" t="s">
        <v>42</v>
      </c>
      <c r="J73" s="38"/>
      <c r="K73" s="38"/>
      <c r="L73" s="55" t="s">
        <v>1127</v>
      </c>
      <c r="M73" s="38" t="s">
        <v>126</v>
      </c>
      <c r="N73" s="36" t="s">
        <v>739</v>
      </c>
      <c r="O73" s="36" t="s">
        <v>786</v>
      </c>
    </row>
    <row r="74" spans="1:16">
      <c r="A74" s="38">
        <f t="shared" si="2"/>
        <v>69</v>
      </c>
      <c r="C74" s="36" t="s">
        <v>776</v>
      </c>
      <c r="D74" s="36" t="s">
        <v>792</v>
      </c>
      <c r="E74" s="36" t="s">
        <v>793</v>
      </c>
      <c r="F74" s="38" t="s">
        <v>785</v>
      </c>
      <c r="G74" s="38">
        <v>1905</v>
      </c>
      <c r="H74" s="38"/>
      <c r="I74" s="38" t="s">
        <v>42</v>
      </c>
      <c r="J74" s="38"/>
      <c r="K74" s="38"/>
      <c r="L74" s="55" t="s">
        <v>1127</v>
      </c>
      <c r="M74" s="38" t="s">
        <v>126</v>
      </c>
      <c r="N74" s="36" t="s">
        <v>739</v>
      </c>
      <c r="O74" s="36" t="s">
        <v>786</v>
      </c>
    </row>
    <row r="75" spans="1:16">
      <c r="C75" s="36"/>
      <c r="D75" s="36"/>
      <c r="E75" s="36"/>
      <c r="F75" s="38" t="s">
        <v>10</v>
      </c>
      <c r="G75" s="38" t="s">
        <v>10</v>
      </c>
      <c r="H75" s="38"/>
      <c r="I75" s="38"/>
      <c r="J75" s="38"/>
      <c r="K75" s="38"/>
      <c r="L75" s="55"/>
      <c r="M75" s="38"/>
      <c r="N75" s="36"/>
      <c r="O75" s="36"/>
      <c r="P75" s="36"/>
    </row>
    <row r="76" spans="1:16">
      <c r="C76" s="36"/>
      <c r="D76" s="56" t="s">
        <v>106</v>
      </c>
      <c r="E76" s="56">
        <f>SUBTOTAL(3,C2:C74)</f>
        <v>69</v>
      </c>
      <c r="F76" s="38"/>
      <c r="G76" s="38"/>
      <c r="H76" s="38"/>
      <c r="I76" s="38"/>
      <c r="J76" s="38"/>
      <c r="K76" s="38"/>
      <c r="L76" s="55"/>
      <c r="M76" s="38"/>
      <c r="N76" s="36"/>
      <c r="O76" s="36"/>
      <c r="P76" s="36"/>
    </row>
    <row r="77" spans="1:16">
      <c r="C77" s="36"/>
      <c r="D77" s="36"/>
      <c r="E77" s="36"/>
      <c r="F77" s="38"/>
      <c r="G77" s="38"/>
      <c r="H77" s="38"/>
      <c r="I77" s="38"/>
      <c r="J77" s="38"/>
      <c r="K77" s="38"/>
      <c r="L77" s="55"/>
      <c r="M77" s="38"/>
      <c r="N77" s="36"/>
      <c r="O77" s="36"/>
      <c r="P77" s="36"/>
    </row>
    <row r="86" spans="3:16">
      <c r="C86" s="36"/>
      <c r="D86" s="36"/>
      <c r="E86" s="36"/>
      <c r="F86" s="38"/>
      <c r="G86" s="38"/>
      <c r="H86" s="38"/>
      <c r="I86" s="38"/>
      <c r="J86" s="38"/>
      <c r="K86" s="38"/>
      <c r="L86" s="55"/>
      <c r="M86" s="38"/>
      <c r="N86" s="36"/>
      <c r="O86" s="36"/>
      <c r="P86" s="36"/>
    </row>
    <row r="87" spans="3:16">
      <c r="C87" s="36"/>
      <c r="D87" s="36"/>
      <c r="E87" s="36"/>
      <c r="F87" s="38"/>
      <c r="G87" s="38"/>
      <c r="H87" s="38"/>
      <c r="I87" s="38"/>
      <c r="J87" s="38"/>
      <c r="K87" s="38"/>
      <c r="L87" s="55"/>
      <c r="M87" s="38"/>
      <c r="N87" s="36"/>
      <c r="O87" s="36"/>
      <c r="P87" s="36"/>
    </row>
    <row r="88" spans="3:16">
      <c r="C88" s="36"/>
      <c r="D88" s="36"/>
      <c r="E88" s="36"/>
      <c r="F88" s="38"/>
      <c r="G88" s="38"/>
      <c r="H88" s="38"/>
      <c r="I88" s="38"/>
      <c r="J88" s="38"/>
      <c r="K88" s="38"/>
      <c r="L88" s="55"/>
      <c r="M88" s="38"/>
      <c r="N88" s="36"/>
      <c r="O88" s="36"/>
      <c r="P88" s="36"/>
    </row>
    <row r="89" spans="3:16">
      <c r="C89" s="36"/>
      <c r="D89" s="36"/>
      <c r="E89" s="36"/>
      <c r="F89" s="38"/>
      <c r="G89" s="38"/>
      <c r="H89" s="38"/>
      <c r="I89" s="38"/>
      <c r="J89" s="38"/>
      <c r="K89" s="38"/>
      <c r="L89" s="55"/>
      <c r="M89" s="38"/>
      <c r="N89" s="36"/>
      <c r="O89" s="36"/>
      <c r="P89" s="36"/>
    </row>
    <row r="90" spans="3:16">
      <c r="C90" s="36"/>
      <c r="D90" s="73"/>
      <c r="E90" s="73"/>
      <c r="F90" s="38"/>
      <c r="G90" s="38"/>
      <c r="H90" s="38"/>
      <c r="I90" s="38"/>
      <c r="J90" s="38"/>
      <c r="K90" s="38"/>
      <c r="L90" s="55"/>
      <c r="M90" s="38"/>
      <c r="N90" s="36"/>
      <c r="O90" s="36"/>
      <c r="P90" s="36"/>
    </row>
    <row r="91" spans="3:16">
      <c r="C91" s="36"/>
      <c r="D91" s="36"/>
      <c r="E91" s="36"/>
      <c r="F91" s="38"/>
      <c r="G91" s="38"/>
      <c r="H91" s="38"/>
      <c r="I91" s="38"/>
      <c r="J91" s="38"/>
      <c r="K91" s="38"/>
      <c r="L91" s="55"/>
      <c r="M91" s="38"/>
      <c r="N91" s="36"/>
      <c r="O91" s="36"/>
      <c r="P91" s="36"/>
    </row>
    <row r="92" spans="3:16">
      <c r="C92" s="36"/>
      <c r="D92" s="36"/>
      <c r="E92" s="36"/>
      <c r="F92" s="38"/>
      <c r="G92" s="38"/>
      <c r="H92" s="38"/>
      <c r="I92" s="38"/>
      <c r="J92" s="38"/>
      <c r="K92" s="38"/>
      <c r="L92" s="55"/>
      <c r="M92" s="38"/>
      <c r="N92" s="36"/>
      <c r="O92" s="36"/>
      <c r="P92" s="36"/>
    </row>
    <row r="93" spans="3:16">
      <c r="C93" s="36"/>
      <c r="D93" s="36"/>
      <c r="E93" s="36"/>
      <c r="F93" s="38"/>
      <c r="G93" s="38"/>
      <c r="H93" s="38"/>
      <c r="I93" s="38"/>
      <c r="J93" s="38"/>
      <c r="K93" s="38"/>
      <c r="L93" s="55"/>
      <c r="M93" s="38"/>
      <c r="N93" s="36"/>
      <c r="O93" s="36"/>
      <c r="P93" s="36"/>
    </row>
    <row r="94" spans="3:16">
      <c r="C94" s="36"/>
      <c r="D94" s="36"/>
      <c r="E94" s="36"/>
      <c r="F94" s="38"/>
      <c r="G94" s="38"/>
      <c r="H94" s="38"/>
      <c r="I94" s="38"/>
      <c r="J94" s="38"/>
      <c r="K94" s="38"/>
      <c r="L94" s="55"/>
      <c r="M94" s="38"/>
      <c r="N94" s="73"/>
      <c r="O94" s="36"/>
      <c r="P94" s="36"/>
    </row>
    <row r="95" spans="3:16">
      <c r="C95" s="36"/>
      <c r="D95" s="56"/>
      <c r="E95" s="56"/>
      <c r="F95" s="56"/>
      <c r="G95" s="38"/>
      <c r="H95" s="38"/>
      <c r="I95" s="38"/>
      <c r="J95" s="38"/>
      <c r="K95" s="38"/>
      <c r="L95" s="55"/>
      <c r="M95" s="38"/>
      <c r="N95" s="36"/>
      <c r="O95" s="36"/>
      <c r="P95" s="36"/>
    </row>
    <row r="96" spans="3:16">
      <c r="C96" s="36"/>
      <c r="D96" s="36"/>
      <c r="E96" s="36"/>
      <c r="F96" s="38"/>
      <c r="G96" s="38"/>
      <c r="H96" s="38"/>
      <c r="I96" s="38"/>
      <c r="J96" s="38"/>
      <c r="K96" s="38"/>
      <c r="L96" s="55"/>
      <c r="M96" s="38"/>
      <c r="N96" s="36"/>
      <c r="O96" s="36"/>
      <c r="P96" s="36"/>
    </row>
    <row r="97" spans="3:16">
      <c r="C97" s="36"/>
      <c r="D97" s="36"/>
      <c r="E97" s="36"/>
      <c r="F97" s="38"/>
      <c r="G97" s="38"/>
      <c r="H97" s="38"/>
      <c r="I97" s="38"/>
      <c r="J97" s="38"/>
      <c r="K97" s="38"/>
      <c r="L97" s="55"/>
      <c r="M97" s="38"/>
      <c r="N97" s="36"/>
      <c r="O97" s="36"/>
      <c r="P97" s="36"/>
    </row>
  </sheetData>
  <autoFilter ref="C1:M297">
    <filterColumn colId="8"/>
  </autoFilter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2:K147"/>
  <sheetViews>
    <sheetView workbookViewId="0">
      <selection activeCell="O29" sqref="O29"/>
    </sheetView>
  </sheetViews>
  <sheetFormatPr baseColWidth="10" defaultColWidth="11.5703125" defaultRowHeight="12.75"/>
  <cols>
    <col min="1" max="1" width="11.5703125" style="71"/>
    <col min="2" max="16384" width="11.5703125" style="74"/>
  </cols>
  <sheetData>
    <row r="2" spans="1:5" s="100" customFormat="1" ht="15.75">
      <c r="A2" s="72" t="s">
        <v>242</v>
      </c>
      <c r="B2" s="70" t="s">
        <v>1004</v>
      </c>
      <c r="C2" s="70"/>
      <c r="D2" s="94"/>
      <c r="E2" s="94"/>
    </row>
    <row r="3" spans="1:5" s="100" customFormat="1">
      <c r="A3" s="71"/>
    </row>
    <row r="4" spans="1:5" s="100" customFormat="1">
      <c r="A4" s="71"/>
    </row>
    <row r="5" spans="1:5" s="100" customFormat="1">
      <c r="A5" s="71"/>
    </row>
    <row r="6" spans="1:5" s="100" customFormat="1">
      <c r="A6" s="71"/>
    </row>
    <row r="7" spans="1:5" s="100" customFormat="1">
      <c r="A7" s="71"/>
    </row>
    <row r="8" spans="1:5" s="100" customFormat="1">
      <c r="A8" s="71"/>
    </row>
    <row r="9" spans="1:5" s="100" customFormat="1">
      <c r="A9" s="71"/>
    </row>
    <row r="10" spans="1:5" s="100" customFormat="1">
      <c r="A10" s="71"/>
    </row>
    <row r="11" spans="1:5" s="100" customFormat="1">
      <c r="A11" s="71"/>
    </row>
    <row r="12" spans="1:5" s="100" customFormat="1">
      <c r="A12" s="71"/>
    </row>
    <row r="13" spans="1:5" s="100" customFormat="1">
      <c r="A13" s="71"/>
    </row>
    <row r="14" spans="1:5" s="100" customFormat="1">
      <c r="A14" s="71"/>
    </row>
    <row r="15" spans="1:5" s="100" customFormat="1">
      <c r="A15" s="71"/>
    </row>
    <row r="16" spans="1:5" s="100" customFormat="1">
      <c r="A16" s="71"/>
    </row>
    <row r="17" spans="1:1" s="100" customFormat="1">
      <c r="A17" s="71"/>
    </row>
    <row r="18" spans="1:1" s="100" customFormat="1">
      <c r="A18" s="71"/>
    </row>
    <row r="19" spans="1:1" s="100" customFormat="1">
      <c r="A19" s="71"/>
    </row>
    <row r="20" spans="1:1" s="100" customFormat="1">
      <c r="A20" s="71"/>
    </row>
    <row r="21" spans="1:1" s="100" customFormat="1">
      <c r="A21" s="71"/>
    </row>
    <row r="22" spans="1:1" s="100" customFormat="1">
      <c r="A22" s="71"/>
    </row>
    <row r="23" spans="1:1" s="100" customFormat="1">
      <c r="A23" s="71"/>
    </row>
    <row r="24" spans="1:1" s="100" customFormat="1">
      <c r="A24" s="71"/>
    </row>
    <row r="25" spans="1:1" s="100" customFormat="1">
      <c r="A25" s="71"/>
    </row>
    <row r="26" spans="1:1" s="100" customFormat="1">
      <c r="A26" s="71"/>
    </row>
    <row r="27" spans="1:1" s="100" customFormat="1">
      <c r="A27" s="71"/>
    </row>
    <row r="28" spans="1:1" s="100" customFormat="1">
      <c r="A28" s="71"/>
    </row>
    <row r="29" spans="1:1" s="100" customFormat="1">
      <c r="A29" s="71"/>
    </row>
    <row r="30" spans="1:1" s="100" customFormat="1">
      <c r="A30" s="71"/>
    </row>
    <row r="31" spans="1:1" s="100" customFormat="1">
      <c r="A31" s="71"/>
    </row>
    <row r="32" spans="1:1" s="100" customFormat="1">
      <c r="A32" s="71"/>
    </row>
    <row r="33" spans="1:2" s="100" customFormat="1">
      <c r="A33" s="71"/>
    </row>
    <row r="34" spans="1:2" s="100" customFormat="1">
      <c r="A34" s="71"/>
    </row>
    <row r="35" spans="1:2" s="100" customFormat="1">
      <c r="A35" s="71"/>
    </row>
    <row r="36" spans="1:2" s="100" customFormat="1">
      <c r="A36" s="71"/>
    </row>
    <row r="37" spans="1:2" s="100" customFormat="1">
      <c r="A37" s="71"/>
    </row>
    <row r="38" spans="1:2" s="100" customFormat="1">
      <c r="A38" s="71"/>
    </row>
    <row r="39" spans="1:2" s="100" customFormat="1">
      <c r="A39" s="71"/>
    </row>
    <row r="40" spans="1:2" s="100" customFormat="1">
      <c r="A40" s="71"/>
    </row>
    <row r="41" spans="1:2" s="100" customFormat="1">
      <c r="A41" s="71"/>
    </row>
    <row r="42" spans="1:2" s="100" customFormat="1" ht="15.75">
      <c r="A42" s="72" t="s">
        <v>223</v>
      </c>
      <c r="B42" s="70" t="s">
        <v>1199</v>
      </c>
    </row>
    <row r="43" spans="1:2" s="100" customFormat="1">
      <c r="A43" s="71"/>
    </row>
    <row r="44" spans="1:2" s="100" customFormat="1">
      <c r="A44" s="71"/>
    </row>
    <row r="45" spans="1:2" s="100" customFormat="1">
      <c r="A45" s="71"/>
    </row>
    <row r="46" spans="1:2" s="100" customFormat="1">
      <c r="A46" s="71"/>
    </row>
    <row r="47" spans="1:2" s="100" customFormat="1">
      <c r="A47" s="71"/>
    </row>
    <row r="48" spans="1:2" s="100" customFormat="1">
      <c r="A48" s="71"/>
    </row>
    <row r="49" spans="1:11" s="100" customFormat="1">
      <c r="A49" s="71"/>
    </row>
    <row r="50" spans="1:11" s="100" customFormat="1">
      <c r="A50" s="71"/>
    </row>
    <row r="51" spans="1:11" s="100" customFormat="1">
      <c r="A51" s="71"/>
    </row>
    <row r="52" spans="1:11" s="100" customFormat="1">
      <c r="A52" s="71"/>
    </row>
    <row r="53" spans="1:11" ht="15.75">
      <c r="A53" s="72" t="s">
        <v>799</v>
      </c>
      <c r="B53" s="70" t="s">
        <v>1005</v>
      </c>
      <c r="C53" s="70"/>
      <c r="D53" s="85"/>
      <c r="E53" s="85"/>
      <c r="F53" s="85"/>
      <c r="G53" s="85"/>
      <c r="H53" s="85"/>
      <c r="I53" s="85"/>
      <c r="J53" s="85"/>
      <c r="K53" s="85"/>
    </row>
    <row r="54" spans="1:11">
      <c r="B54" s="85"/>
      <c r="C54" s="85"/>
      <c r="D54" s="85"/>
      <c r="E54" s="85"/>
      <c r="F54" s="85"/>
      <c r="G54" s="85"/>
      <c r="H54" s="85"/>
      <c r="I54" s="85"/>
      <c r="J54" s="85"/>
      <c r="K54" s="85"/>
    </row>
    <row r="55" spans="1:11">
      <c r="B55" s="85"/>
      <c r="C55" s="85"/>
      <c r="D55" s="85"/>
      <c r="E55" s="85"/>
      <c r="F55" s="85"/>
      <c r="G55" s="85"/>
      <c r="H55" s="85"/>
      <c r="I55" s="85"/>
      <c r="J55" s="85"/>
      <c r="K55" s="85"/>
    </row>
    <row r="56" spans="1:11">
      <c r="B56" s="85"/>
      <c r="C56" s="85"/>
      <c r="D56" s="85"/>
      <c r="E56" s="85"/>
      <c r="F56" s="85"/>
      <c r="G56" s="85"/>
      <c r="H56" s="85"/>
      <c r="I56" s="85"/>
      <c r="J56" s="85"/>
      <c r="K56" s="85"/>
    </row>
    <row r="57" spans="1:11">
      <c r="B57" s="85"/>
      <c r="C57" s="85"/>
      <c r="D57" s="85"/>
      <c r="E57" s="85"/>
      <c r="F57" s="85"/>
      <c r="G57" s="85"/>
      <c r="H57" s="85"/>
      <c r="I57" s="85"/>
      <c r="J57" s="85"/>
      <c r="K57" s="85"/>
    </row>
    <row r="58" spans="1:11">
      <c r="B58" s="85"/>
      <c r="C58" s="85"/>
      <c r="D58" s="85"/>
      <c r="E58" s="85"/>
      <c r="F58" s="85"/>
      <c r="G58" s="85"/>
      <c r="H58" s="85"/>
      <c r="I58" s="85"/>
      <c r="J58" s="85"/>
      <c r="K58" s="85"/>
    </row>
    <row r="59" spans="1:11">
      <c r="B59" s="85"/>
      <c r="C59" s="85"/>
      <c r="D59" s="85"/>
      <c r="E59" s="85"/>
      <c r="F59" s="85"/>
      <c r="G59" s="85"/>
      <c r="H59" s="85"/>
      <c r="I59" s="85"/>
      <c r="J59" s="85"/>
      <c r="K59" s="85"/>
    </row>
    <row r="60" spans="1:11">
      <c r="B60" s="85"/>
      <c r="C60" s="85"/>
      <c r="D60" s="85"/>
      <c r="E60" s="85"/>
      <c r="F60" s="85"/>
      <c r="G60" s="85"/>
      <c r="H60" s="85"/>
      <c r="I60" s="85"/>
      <c r="J60" s="85"/>
      <c r="K60" s="85"/>
    </row>
    <row r="61" spans="1:11">
      <c r="B61" s="85"/>
      <c r="C61" s="85"/>
      <c r="D61" s="85"/>
      <c r="E61" s="85"/>
      <c r="F61" s="85"/>
      <c r="G61" s="85"/>
      <c r="H61" s="85"/>
      <c r="I61" s="85"/>
      <c r="J61" s="85"/>
      <c r="K61" s="85"/>
    </row>
    <row r="62" spans="1:11">
      <c r="B62" s="85"/>
      <c r="C62" s="85"/>
      <c r="D62" s="85"/>
      <c r="E62" s="85"/>
      <c r="F62" s="85"/>
      <c r="G62" s="85"/>
      <c r="H62" s="85"/>
      <c r="I62" s="85"/>
      <c r="J62" s="85"/>
      <c r="K62" s="85"/>
    </row>
    <row r="63" spans="1:11">
      <c r="B63" s="85"/>
      <c r="C63" s="85"/>
      <c r="D63" s="85"/>
      <c r="E63" s="85"/>
      <c r="F63" s="85"/>
      <c r="G63" s="85"/>
      <c r="H63" s="85"/>
      <c r="I63" s="85"/>
      <c r="J63" s="85"/>
      <c r="K63" s="85"/>
    </row>
    <row r="64" spans="1:11">
      <c r="B64" s="85"/>
      <c r="C64" s="85"/>
      <c r="D64" s="85"/>
      <c r="E64" s="85"/>
      <c r="F64" s="85"/>
      <c r="G64" s="85"/>
      <c r="H64" s="85"/>
      <c r="I64" s="85"/>
      <c r="J64" s="85"/>
      <c r="K64" s="85"/>
    </row>
    <row r="65" spans="2:11">
      <c r="B65" s="85"/>
      <c r="C65" s="85"/>
      <c r="D65" s="85"/>
      <c r="E65" s="85"/>
      <c r="F65" s="85"/>
      <c r="G65" s="85"/>
      <c r="H65" s="85"/>
      <c r="I65" s="85"/>
      <c r="J65" s="85"/>
      <c r="K65" s="85"/>
    </row>
    <row r="66" spans="2:11">
      <c r="B66" s="85"/>
      <c r="C66" s="85"/>
      <c r="D66" s="85"/>
      <c r="E66" s="85"/>
      <c r="F66" s="85"/>
      <c r="G66" s="85"/>
      <c r="H66" s="85"/>
      <c r="I66" s="85"/>
      <c r="J66" s="85"/>
      <c r="K66" s="85"/>
    </row>
    <row r="67" spans="2:11">
      <c r="B67" s="85"/>
      <c r="C67" s="85"/>
      <c r="D67" s="85"/>
      <c r="E67" s="85"/>
      <c r="F67" s="85"/>
      <c r="G67" s="85"/>
      <c r="H67" s="85"/>
      <c r="I67" s="85"/>
      <c r="J67" s="85"/>
      <c r="K67" s="85"/>
    </row>
    <row r="68" spans="2:11">
      <c r="B68" s="85"/>
      <c r="C68" s="85"/>
      <c r="D68" s="85"/>
      <c r="E68" s="85"/>
      <c r="F68" s="85"/>
      <c r="G68" s="85"/>
      <c r="H68" s="85"/>
      <c r="I68" s="85"/>
      <c r="J68" s="85"/>
      <c r="K68" s="85"/>
    </row>
    <row r="69" spans="2:11">
      <c r="B69" s="85"/>
      <c r="C69" s="85"/>
      <c r="D69" s="85"/>
      <c r="E69" s="85"/>
      <c r="F69" s="85"/>
      <c r="G69" s="85"/>
      <c r="H69" s="85"/>
      <c r="I69" s="85"/>
      <c r="J69" s="85"/>
      <c r="K69" s="85"/>
    </row>
    <row r="70" spans="2:11">
      <c r="B70" s="85"/>
      <c r="C70" s="85"/>
      <c r="D70" s="85"/>
      <c r="E70" s="85"/>
      <c r="F70" s="85"/>
      <c r="G70" s="85"/>
      <c r="H70" s="85"/>
      <c r="I70" s="85"/>
      <c r="J70" s="85"/>
      <c r="K70" s="85"/>
    </row>
    <row r="71" spans="2:11">
      <c r="B71" s="85"/>
      <c r="C71" s="85"/>
      <c r="D71" s="85"/>
      <c r="E71" s="85"/>
      <c r="F71" s="85"/>
      <c r="G71" s="85"/>
      <c r="H71" s="85"/>
      <c r="I71" s="85"/>
      <c r="J71" s="85"/>
      <c r="K71" s="85"/>
    </row>
    <row r="72" spans="2:11">
      <c r="B72" s="85"/>
      <c r="C72" s="85"/>
      <c r="D72" s="85"/>
      <c r="E72" s="85"/>
      <c r="F72" s="85"/>
      <c r="G72" s="85"/>
      <c r="H72" s="85"/>
      <c r="I72" s="85"/>
      <c r="J72" s="85"/>
      <c r="K72" s="85"/>
    </row>
    <row r="73" spans="2:11">
      <c r="B73" s="85"/>
      <c r="C73" s="85"/>
      <c r="D73" s="85"/>
      <c r="E73" s="85"/>
      <c r="F73" s="85"/>
      <c r="G73" s="85"/>
      <c r="H73" s="85"/>
      <c r="I73" s="85"/>
      <c r="J73" s="85"/>
      <c r="K73" s="85"/>
    </row>
    <row r="74" spans="2:11">
      <c r="B74" s="85"/>
      <c r="C74" s="85"/>
      <c r="D74" s="85"/>
      <c r="E74" s="85"/>
      <c r="F74" s="85"/>
      <c r="G74" s="85"/>
      <c r="H74" s="85"/>
      <c r="I74" s="85"/>
      <c r="J74" s="85"/>
      <c r="K74" s="85"/>
    </row>
    <row r="75" spans="2:11">
      <c r="B75" s="85"/>
      <c r="C75" s="85"/>
      <c r="D75" s="85"/>
      <c r="E75" s="85"/>
      <c r="F75" s="85"/>
      <c r="G75" s="85"/>
      <c r="H75" s="85"/>
      <c r="I75" s="85"/>
      <c r="J75" s="85"/>
      <c r="K75" s="85"/>
    </row>
    <row r="84" spans="1:3" s="100" customFormat="1">
      <c r="A84" s="71"/>
    </row>
    <row r="85" spans="1:3" s="100" customFormat="1" ht="15.75">
      <c r="A85" s="72" t="s">
        <v>1126</v>
      </c>
      <c r="B85" s="70" t="s">
        <v>1200</v>
      </c>
      <c r="C85" s="70"/>
    </row>
    <row r="86" spans="1:3" s="100" customFormat="1">
      <c r="A86" s="71"/>
    </row>
    <row r="87" spans="1:3" s="100" customFormat="1">
      <c r="A87" s="71"/>
    </row>
    <row r="88" spans="1:3" s="100" customFormat="1">
      <c r="A88" s="71"/>
    </row>
    <row r="89" spans="1:3" s="100" customFormat="1">
      <c r="A89" s="71"/>
    </row>
    <row r="90" spans="1:3" s="100" customFormat="1">
      <c r="A90" s="71"/>
    </row>
    <row r="91" spans="1:3" s="100" customFormat="1">
      <c r="A91" s="71"/>
    </row>
    <row r="92" spans="1:3" s="100" customFormat="1">
      <c r="A92" s="71"/>
    </row>
    <row r="93" spans="1:3" s="100" customFormat="1">
      <c r="A93" s="71"/>
    </row>
    <row r="94" spans="1:3" s="100" customFormat="1">
      <c r="A94" s="71"/>
    </row>
    <row r="95" spans="1:3" s="100" customFormat="1">
      <c r="A95" s="71"/>
    </row>
    <row r="96" spans="1:3" s="100" customFormat="1">
      <c r="A96" s="71"/>
    </row>
    <row r="97" spans="1:6" s="100" customFormat="1">
      <c r="A97" s="71"/>
    </row>
    <row r="98" spans="1:6" s="100" customFormat="1">
      <c r="A98" s="71"/>
    </row>
    <row r="99" spans="1:6" s="100" customFormat="1">
      <c r="A99" s="71"/>
    </row>
    <row r="101" spans="1:6" ht="15.75">
      <c r="A101" s="72" t="s">
        <v>1127</v>
      </c>
      <c r="B101" s="70" t="s">
        <v>775</v>
      </c>
      <c r="C101" s="70"/>
      <c r="F101" s="94"/>
    </row>
    <row r="103" spans="1:6" ht="15.75">
      <c r="A103" s="72"/>
      <c r="B103" s="70"/>
    </row>
    <row r="106" spans="1:6" ht="15.75">
      <c r="A106" s="72"/>
      <c r="B106" s="70"/>
      <c r="C106" s="54"/>
    </row>
    <row r="111" spans="1:6" ht="15.75">
      <c r="A111" s="72"/>
      <c r="B111" s="70"/>
    </row>
    <row r="123" spans="1:2" ht="15.75">
      <c r="A123" s="72"/>
      <c r="B123" s="70"/>
    </row>
    <row r="137" spans="1:2" ht="15.75">
      <c r="A137" s="72"/>
      <c r="B137" s="70"/>
    </row>
    <row r="147" spans="1:2" ht="15.75">
      <c r="A147" s="72"/>
      <c r="B147" s="70"/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69"/>
  <sheetViews>
    <sheetView zoomScale="110" zoomScaleNormal="110" zoomScalePageLayoutView="110" workbookViewId="0">
      <pane xSplit="1" ySplit="1" topLeftCell="B50" activePane="bottomRight" state="frozen"/>
      <selection pane="topRight" activeCell="B1" sqref="B1"/>
      <selection pane="bottomLeft" activeCell="A2" sqref="A2"/>
      <selection pane="bottomRight" activeCell="E76" sqref="E75:E76"/>
    </sheetView>
  </sheetViews>
  <sheetFormatPr baseColWidth="10" defaultColWidth="11.42578125" defaultRowHeight="12"/>
  <cols>
    <col min="1" max="2" width="4.7109375" style="38" customWidth="1"/>
    <col min="3" max="3" width="15" style="3" customWidth="1"/>
    <col min="4" max="4" width="39.7109375" style="8" customWidth="1"/>
    <col min="5" max="5" width="30.7109375" style="8" bestFit="1" customWidth="1"/>
    <col min="6" max="6" width="7.140625" style="18" customWidth="1"/>
    <col min="7" max="7" width="5" style="1" customWidth="1"/>
    <col min="8" max="8" width="4.7109375" style="4" customWidth="1"/>
    <col min="9" max="10" width="4.7109375" style="1" customWidth="1"/>
    <col min="11" max="11" width="4.7109375" style="18" customWidth="1"/>
    <col min="12" max="12" width="4.7109375" style="4" customWidth="1"/>
    <col min="13" max="13" width="26.42578125" style="6" customWidth="1"/>
    <col min="14" max="14" width="16.140625" style="6" customWidth="1"/>
    <col min="15" max="15" width="18.42578125" style="3" bestFit="1" customWidth="1"/>
    <col min="16" max="16384" width="11.42578125" style="3"/>
  </cols>
  <sheetData>
    <row r="1" spans="1:15" ht="63" customHeight="1">
      <c r="A1" s="37" t="s">
        <v>54</v>
      </c>
      <c r="B1" s="37" t="s">
        <v>55</v>
      </c>
      <c r="C1" s="32" t="s">
        <v>977</v>
      </c>
      <c r="D1" s="39" t="s">
        <v>1212</v>
      </c>
      <c r="E1" s="39" t="s">
        <v>118</v>
      </c>
      <c r="F1" s="34" t="s">
        <v>49</v>
      </c>
      <c r="G1" s="35" t="s">
        <v>369</v>
      </c>
      <c r="H1" s="35" t="s">
        <v>107</v>
      </c>
      <c r="I1" s="35" t="s">
        <v>40</v>
      </c>
      <c r="J1" s="35" t="s">
        <v>108</v>
      </c>
      <c r="K1" s="34" t="s">
        <v>105</v>
      </c>
      <c r="L1" s="35" t="s">
        <v>80</v>
      </c>
      <c r="M1" s="33" t="s">
        <v>51</v>
      </c>
      <c r="N1" s="33" t="s">
        <v>52</v>
      </c>
      <c r="O1" s="33" t="s">
        <v>194</v>
      </c>
    </row>
    <row r="2" spans="1:15">
      <c r="A2" s="38">
        <v>1</v>
      </c>
      <c r="C2" s="36" t="s">
        <v>1211</v>
      </c>
      <c r="D2" s="65" t="s">
        <v>243</v>
      </c>
      <c r="E2" s="36" t="s">
        <v>284</v>
      </c>
      <c r="F2" s="38">
        <v>7394</v>
      </c>
      <c r="G2" s="62">
        <v>1905</v>
      </c>
      <c r="H2" s="38"/>
      <c r="I2" s="38" t="s">
        <v>41</v>
      </c>
      <c r="J2" s="38" t="s">
        <v>117</v>
      </c>
      <c r="K2" s="55" t="s">
        <v>1011</v>
      </c>
      <c r="L2" s="38" t="s">
        <v>60</v>
      </c>
      <c r="M2" s="57" t="s">
        <v>309</v>
      </c>
      <c r="N2" s="36"/>
    </row>
    <row r="3" spans="1:15">
      <c r="A3" s="38">
        <f t="shared" ref="A3:A65" si="0">A2+1</f>
        <v>2</v>
      </c>
      <c r="C3" s="36" t="s">
        <v>1211</v>
      </c>
      <c r="D3" s="64" t="s">
        <v>244</v>
      </c>
      <c r="E3" s="36" t="s">
        <v>115</v>
      </c>
      <c r="F3" s="38">
        <v>7394</v>
      </c>
      <c r="G3" s="62">
        <v>1905</v>
      </c>
      <c r="H3" s="38"/>
      <c r="I3" s="38" t="s">
        <v>42</v>
      </c>
      <c r="J3" s="38" t="s">
        <v>117</v>
      </c>
      <c r="K3" s="55" t="s">
        <v>1011</v>
      </c>
      <c r="L3" s="38" t="s">
        <v>60</v>
      </c>
      <c r="M3" s="57" t="s">
        <v>309</v>
      </c>
      <c r="N3" s="36"/>
    </row>
    <row r="4" spans="1:15">
      <c r="A4" s="38">
        <f t="shared" si="0"/>
        <v>3</v>
      </c>
      <c r="C4" s="36" t="s">
        <v>1211</v>
      </c>
      <c r="D4" s="64" t="s">
        <v>245</v>
      </c>
      <c r="E4" s="36" t="s">
        <v>115</v>
      </c>
      <c r="F4" s="38">
        <v>7394</v>
      </c>
      <c r="G4" s="62">
        <v>1905</v>
      </c>
      <c r="H4" s="38">
        <v>1905</v>
      </c>
      <c r="I4" s="38" t="s">
        <v>41</v>
      </c>
      <c r="J4" s="38" t="s">
        <v>117</v>
      </c>
      <c r="K4" s="55" t="s">
        <v>1011</v>
      </c>
      <c r="L4" s="38" t="s">
        <v>60</v>
      </c>
      <c r="M4" s="57" t="s">
        <v>309</v>
      </c>
      <c r="N4" s="36"/>
    </row>
    <row r="5" spans="1:15">
      <c r="A5" s="38">
        <f t="shared" si="0"/>
        <v>4</v>
      </c>
      <c r="B5" s="38">
        <f>A45</f>
        <v>43</v>
      </c>
      <c r="C5" s="36" t="s">
        <v>1211</v>
      </c>
      <c r="D5" s="64" t="s">
        <v>246</v>
      </c>
      <c r="E5" s="36" t="s">
        <v>149</v>
      </c>
      <c r="F5" s="38">
        <v>7394</v>
      </c>
      <c r="G5" s="62">
        <v>1905</v>
      </c>
      <c r="H5" s="38"/>
      <c r="I5" s="38" t="s">
        <v>42</v>
      </c>
      <c r="J5" s="38" t="s">
        <v>117</v>
      </c>
      <c r="K5" s="55" t="s">
        <v>1011</v>
      </c>
      <c r="L5" s="38" t="s">
        <v>60</v>
      </c>
      <c r="M5" s="57" t="s">
        <v>309</v>
      </c>
      <c r="N5" s="36"/>
    </row>
    <row r="6" spans="1:15">
      <c r="A6" s="38">
        <f t="shared" si="0"/>
        <v>5</v>
      </c>
      <c r="C6" s="36" t="s">
        <v>1211</v>
      </c>
      <c r="D6" s="64" t="s">
        <v>1228</v>
      </c>
      <c r="E6" s="36" t="s">
        <v>285</v>
      </c>
      <c r="F6" s="38">
        <v>7394</v>
      </c>
      <c r="G6" s="62">
        <v>1905</v>
      </c>
      <c r="H6" s="38">
        <v>1907</v>
      </c>
      <c r="I6" s="38" t="s">
        <v>41</v>
      </c>
      <c r="J6" s="38" t="s">
        <v>117</v>
      </c>
      <c r="K6" s="55" t="s">
        <v>1011</v>
      </c>
      <c r="L6" s="38" t="s">
        <v>60</v>
      </c>
      <c r="M6" s="57" t="s">
        <v>309</v>
      </c>
      <c r="N6" s="36"/>
    </row>
    <row r="7" spans="1:15">
      <c r="A7" s="38">
        <f t="shared" si="0"/>
        <v>6</v>
      </c>
      <c r="C7" s="36" t="s">
        <v>1211</v>
      </c>
      <c r="D7" s="64" t="s">
        <v>247</v>
      </c>
      <c r="E7" s="36" t="s">
        <v>247</v>
      </c>
      <c r="F7" s="38">
        <v>7394</v>
      </c>
      <c r="G7" s="62">
        <v>1905</v>
      </c>
      <c r="H7" s="38"/>
      <c r="I7" s="38" t="s">
        <v>42</v>
      </c>
      <c r="J7" s="38" t="s">
        <v>117</v>
      </c>
      <c r="K7" s="55" t="s">
        <v>1011</v>
      </c>
      <c r="L7" s="38" t="s">
        <v>60</v>
      </c>
      <c r="M7" s="57" t="s">
        <v>309</v>
      </c>
      <c r="N7" s="36"/>
    </row>
    <row r="8" spans="1:15">
      <c r="A8" s="38">
        <f t="shared" si="0"/>
        <v>7</v>
      </c>
      <c r="C8" s="36" t="s">
        <v>1211</v>
      </c>
      <c r="D8" s="64" t="s">
        <v>248</v>
      </c>
      <c r="E8" s="36" t="s">
        <v>149</v>
      </c>
      <c r="F8" s="38">
        <v>7068</v>
      </c>
      <c r="G8" s="62">
        <v>1906</v>
      </c>
      <c r="H8" s="38"/>
      <c r="I8" s="38" t="s">
        <v>41</v>
      </c>
      <c r="J8" s="38" t="s">
        <v>117</v>
      </c>
      <c r="K8" s="55" t="s">
        <v>1011</v>
      </c>
      <c r="L8" s="38" t="s">
        <v>60</v>
      </c>
      <c r="M8" s="57" t="s">
        <v>310</v>
      </c>
      <c r="N8" s="36"/>
    </row>
    <row r="9" spans="1:15">
      <c r="A9" s="38">
        <f t="shared" si="0"/>
        <v>8</v>
      </c>
      <c r="C9" s="36" t="s">
        <v>1211</v>
      </c>
      <c r="D9" s="64" t="s">
        <v>331</v>
      </c>
      <c r="E9" s="36" t="s">
        <v>166</v>
      </c>
      <c r="F9" s="38">
        <v>7068</v>
      </c>
      <c r="G9" s="62">
        <v>1906</v>
      </c>
      <c r="H9" s="38"/>
      <c r="I9" s="38" t="s">
        <v>42</v>
      </c>
      <c r="J9" s="38" t="s">
        <v>117</v>
      </c>
      <c r="K9" s="55" t="s">
        <v>1011</v>
      </c>
      <c r="L9" s="38" t="s">
        <v>60</v>
      </c>
      <c r="M9" s="57" t="s">
        <v>310</v>
      </c>
      <c r="N9" s="36"/>
    </row>
    <row r="10" spans="1:15">
      <c r="A10" s="38">
        <f t="shared" si="0"/>
        <v>9</v>
      </c>
      <c r="C10" s="36" t="s">
        <v>1211</v>
      </c>
      <c r="D10" s="64" t="s">
        <v>129</v>
      </c>
      <c r="E10" s="36" t="s">
        <v>129</v>
      </c>
      <c r="F10" s="38">
        <v>7068</v>
      </c>
      <c r="G10" s="62">
        <v>1906</v>
      </c>
      <c r="H10" s="38"/>
      <c r="I10" s="38" t="s">
        <v>42</v>
      </c>
      <c r="J10" s="38" t="s">
        <v>117</v>
      </c>
      <c r="K10" s="55" t="s">
        <v>1011</v>
      </c>
      <c r="L10" s="38" t="s">
        <v>60</v>
      </c>
      <c r="M10" s="57" t="s">
        <v>310</v>
      </c>
      <c r="N10" s="36"/>
    </row>
    <row r="11" spans="1:15">
      <c r="A11" s="38">
        <f t="shared" si="0"/>
        <v>10</v>
      </c>
      <c r="C11" s="36" t="s">
        <v>1211</v>
      </c>
      <c r="D11" s="64" t="s">
        <v>249</v>
      </c>
      <c r="E11" s="36" t="s">
        <v>286</v>
      </c>
      <c r="F11" s="38">
        <v>7068</v>
      </c>
      <c r="G11" s="62">
        <v>1906</v>
      </c>
      <c r="H11" s="38"/>
      <c r="I11" s="38" t="s">
        <v>42</v>
      </c>
      <c r="J11" s="38" t="s">
        <v>117</v>
      </c>
      <c r="K11" s="55" t="s">
        <v>1011</v>
      </c>
      <c r="L11" s="38" t="s">
        <v>60</v>
      </c>
      <c r="M11" s="57" t="s">
        <v>310</v>
      </c>
      <c r="N11" s="36"/>
    </row>
    <row r="12" spans="1:15">
      <c r="A12" s="38">
        <f t="shared" si="0"/>
        <v>11</v>
      </c>
      <c r="C12" s="36" t="s">
        <v>1211</v>
      </c>
      <c r="D12" s="64" t="s">
        <v>250</v>
      </c>
      <c r="E12" s="36" t="s">
        <v>287</v>
      </c>
      <c r="F12" s="38">
        <v>7068</v>
      </c>
      <c r="G12" s="62">
        <v>1906</v>
      </c>
      <c r="H12" s="38"/>
      <c r="I12" s="38" t="s">
        <v>42</v>
      </c>
      <c r="J12" s="38" t="s">
        <v>117</v>
      </c>
      <c r="K12" s="55" t="s">
        <v>1011</v>
      </c>
      <c r="L12" s="38" t="s">
        <v>60</v>
      </c>
      <c r="M12" s="57" t="s">
        <v>310</v>
      </c>
      <c r="N12" s="36"/>
    </row>
    <row r="13" spans="1:15">
      <c r="A13" s="38">
        <f t="shared" si="0"/>
        <v>12</v>
      </c>
      <c r="C13" s="36" t="s">
        <v>1211</v>
      </c>
      <c r="D13" s="64" t="s">
        <v>251</v>
      </c>
      <c r="E13" s="36" t="s">
        <v>288</v>
      </c>
      <c r="F13" s="38">
        <v>7068</v>
      </c>
      <c r="G13" s="62">
        <v>1906</v>
      </c>
      <c r="H13" s="38"/>
      <c r="I13" s="38" t="s">
        <v>42</v>
      </c>
      <c r="J13" s="38" t="s">
        <v>117</v>
      </c>
      <c r="K13" s="55" t="s">
        <v>1011</v>
      </c>
      <c r="L13" s="38" t="s">
        <v>60</v>
      </c>
      <c r="M13" s="57" t="s">
        <v>310</v>
      </c>
      <c r="N13" s="36"/>
    </row>
    <row r="14" spans="1:15">
      <c r="A14" s="38">
        <f t="shared" si="0"/>
        <v>13</v>
      </c>
      <c r="C14" s="36" t="s">
        <v>1211</v>
      </c>
      <c r="D14" s="64" t="s">
        <v>252</v>
      </c>
      <c r="E14" s="36" t="s">
        <v>289</v>
      </c>
      <c r="F14" s="38">
        <v>7079</v>
      </c>
      <c r="G14" s="62">
        <v>1908</v>
      </c>
      <c r="H14" s="38"/>
      <c r="I14" s="38" t="s">
        <v>42</v>
      </c>
      <c r="J14" s="38" t="s">
        <v>117</v>
      </c>
      <c r="K14" s="55" t="s">
        <v>1011</v>
      </c>
      <c r="L14" s="38" t="s">
        <v>60</v>
      </c>
      <c r="M14" s="57" t="s">
        <v>311</v>
      </c>
      <c r="N14" s="36"/>
    </row>
    <row r="15" spans="1:15">
      <c r="A15" s="38">
        <f t="shared" si="0"/>
        <v>14</v>
      </c>
      <c r="C15" s="36" t="s">
        <v>1211</v>
      </c>
      <c r="D15" s="64" t="s">
        <v>145</v>
      </c>
      <c r="E15" s="36" t="s">
        <v>290</v>
      </c>
      <c r="F15" s="38">
        <v>7079</v>
      </c>
      <c r="G15" s="62">
        <v>1908</v>
      </c>
      <c r="H15" s="38"/>
      <c r="I15" s="38" t="s">
        <v>42</v>
      </c>
      <c r="J15" s="38" t="s">
        <v>117</v>
      </c>
      <c r="K15" s="55" t="s">
        <v>1011</v>
      </c>
      <c r="L15" s="38" t="s">
        <v>60</v>
      </c>
      <c r="M15" s="57" t="s">
        <v>311</v>
      </c>
      <c r="N15" s="36"/>
    </row>
    <row r="16" spans="1:15">
      <c r="A16" s="38">
        <f t="shared" si="0"/>
        <v>15</v>
      </c>
      <c r="C16" s="36" t="s">
        <v>1211</v>
      </c>
      <c r="D16" s="64" t="s">
        <v>253</v>
      </c>
      <c r="E16" s="36" t="s">
        <v>291</v>
      </c>
      <c r="F16" s="38">
        <v>7079</v>
      </c>
      <c r="G16" s="62">
        <v>1908</v>
      </c>
      <c r="H16" s="38">
        <v>1907</v>
      </c>
      <c r="I16" s="38" t="s">
        <v>42</v>
      </c>
      <c r="J16" s="38" t="s">
        <v>117</v>
      </c>
      <c r="K16" s="55" t="s">
        <v>1011</v>
      </c>
      <c r="L16" s="38" t="s">
        <v>60</v>
      </c>
      <c r="M16" s="57" t="s">
        <v>311</v>
      </c>
      <c r="N16" s="36"/>
    </row>
    <row r="17" spans="1:14">
      <c r="A17" s="38">
        <f t="shared" si="0"/>
        <v>16</v>
      </c>
      <c r="C17" s="36" t="s">
        <v>1211</v>
      </c>
      <c r="D17" s="64" t="s">
        <v>254</v>
      </c>
      <c r="E17" s="36" t="s">
        <v>155</v>
      </c>
      <c r="F17" s="38">
        <v>7079</v>
      </c>
      <c r="G17" s="62">
        <v>1908</v>
      </c>
      <c r="H17" s="38"/>
      <c r="I17" s="38" t="s">
        <v>42</v>
      </c>
      <c r="J17" s="38" t="s">
        <v>117</v>
      </c>
      <c r="K17" s="55" t="s">
        <v>1011</v>
      </c>
      <c r="L17" s="38" t="s">
        <v>60</v>
      </c>
      <c r="M17" s="57" t="s">
        <v>311</v>
      </c>
      <c r="N17" s="36"/>
    </row>
    <row r="18" spans="1:14">
      <c r="A18" s="38">
        <f t="shared" si="0"/>
        <v>17</v>
      </c>
      <c r="C18" s="36" t="s">
        <v>1211</v>
      </c>
      <c r="D18" s="64" t="s">
        <v>255</v>
      </c>
      <c r="E18" s="36" t="s">
        <v>289</v>
      </c>
      <c r="F18" s="38">
        <v>7079</v>
      </c>
      <c r="G18" s="62">
        <v>1908</v>
      </c>
      <c r="H18" s="38"/>
      <c r="I18" s="38" t="s">
        <v>42</v>
      </c>
      <c r="J18" s="38" t="s">
        <v>117</v>
      </c>
      <c r="K18" s="55" t="s">
        <v>1011</v>
      </c>
      <c r="L18" s="38" t="s">
        <v>60</v>
      </c>
      <c r="M18" s="57" t="s">
        <v>311</v>
      </c>
      <c r="N18" s="36"/>
    </row>
    <row r="19" spans="1:14">
      <c r="A19" s="38">
        <f t="shared" si="0"/>
        <v>18</v>
      </c>
      <c r="C19" s="36" t="s">
        <v>1211</v>
      </c>
      <c r="D19" s="64" t="s">
        <v>256</v>
      </c>
      <c r="E19" s="36" t="s">
        <v>292</v>
      </c>
      <c r="F19" s="38">
        <v>7079</v>
      </c>
      <c r="G19" s="62">
        <v>1908</v>
      </c>
      <c r="H19" s="38"/>
      <c r="I19" s="38" t="s">
        <v>42</v>
      </c>
      <c r="J19" s="38" t="s">
        <v>117</v>
      </c>
      <c r="K19" s="55" t="s">
        <v>1011</v>
      </c>
      <c r="L19" s="38" t="s">
        <v>60</v>
      </c>
      <c r="M19" s="57" t="s">
        <v>311</v>
      </c>
      <c r="N19" s="36"/>
    </row>
    <row r="20" spans="1:14">
      <c r="A20" s="38">
        <f t="shared" si="0"/>
        <v>19</v>
      </c>
      <c r="C20" s="36" t="s">
        <v>1211</v>
      </c>
      <c r="D20" s="64" t="s">
        <v>257</v>
      </c>
      <c r="E20" s="36" t="s">
        <v>286</v>
      </c>
      <c r="F20" s="38">
        <v>7744</v>
      </c>
      <c r="G20" s="62">
        <v>1908</v>
      </c>
      <c r="H20" s="38">
        <v>1908</v>
      </c>
      <c r="I20" s="38" t="s">
        <v>42</v>
      </c>
      <c r="J20" s="38" t="s">
        <v>117</v>
      </c>
      <c r="K20" s="55" t="s">
        <v>1011</v>
      </c>
      <c r="L20" s="38" t="s">
        <v>60</v>
      </c>
      <c r="M20" s="57" t="s">
        <v>312</v>
      </c>
      <c r="N20" s="36"/>
    </row>
    <row r="21" spans="1:14">
      <c r="A21" s="38">
        <f t="shared" si="0"/>
        <v>20</v>
      </c>
      <c r="C21" s="36" t="s">
        <v>1211</v>
      </c>
      <c r="D21" s="64" t="s">
        <v>258</v>
      </c>
      <c r="E21" s="36" t="s">
        <v>286</v>
      </c>
      <c r="F21" s="38">
        <v>7744</v>
      </c>
      <c r="G21" s="62">
        <v>1908</v>
      </c>
      <c r="H21" s="38" t="s">
        <v>10</v>
      </c>
      <c r="I21" s="38" t="s">
        <v>42</v>
      </c>
      <c r="J21" s="38" t="s">
        <v>117</v>
      </c>
      <c r="K21" s="55" t="s">
        <v>1011</v>
      </c>
      <c r="L21" s="38" t="s">
        <v>60</v>
      </c>
      <c r="M21" s="57" t="s">
        <v>312</v>
      </c>
      <c r="N21" s="36"/>
    </row>
    <row r="22" spans="1:14">
      <c r="A22" s="38">
        <f t="shared" si="0"/>
        <v>21</v>
      </c>
      <c r="C22" s="36" t="s">
        <v>1211</v>
      </c>
      <c r="D22" s="64" t="s">
        <v>259</v>
      </c>
      <c r="E22" s="36" t="s">
        <v>145</v>
      </c>
      <c r="F22" s="38">
        <v>7744</v>
      </c>
      <c r="G22" s="62">
        <v>1908</v>
      </c>
      <c r="H22" s="38" t="s">
        <v>10</v>
      </c>
      <c r="I22" s="38" t="s">
        <v>42</v>
      </c>
      <c r="J22" s="38" t="s">
        <v>117</v>
      </c>
      <c r="K22" s="55" t="s">
        <v>1011</v>
      </c>
      <c r="L22" s="38" t="s">
        <v>60</v>
      </c>
      <c r="M22" s="57" t="s">
        <v>312</v>
      </c>
      <c r="N22" s="36"/>
    </row>
    <row r="23" spans="1:14">
      <c r="A23" s="38">
        <f t="shared" si="0"/>
        <v>22</v>
      </c>
      <c r="C23" s="36" t="s">
        <v>1211</v>
      </c>
      <c r="D23" s="64" t="s">
        <v>260</v>
      </c>
      <c r="E23" s="36" t="s">
        <v>290</v>
      </c>
      <c r="F23" s="38">
        <v>7744</v>
      </c>
      <c r="G23" s="62">
        <v>1908</v>
      </c>
      <c r="H23" s="38"/>
      <c r="I23" s="38" t="s">
        <v>42</v>
      </c>
      <c r="J23" s="38" t="s">
        <v>117</v>
      </c>
      <c r="K23" s="55" t="s">
        <v>1011</v>
      </c>
      <c r="L23" s="38" t="s">
        <v>60</v>
      </c>
      <c r="M23" s="57" t="s">
        <v>312</v>
      </c>
      <c r="N23" s="36"/>
    </row>
    <row r="24" spans="1:14">
      <c r="A24" s="38">
        <f t="shared" si="0"/>
        <v>23</v>
      </c>
      <c r="C24" s="36" t="s">
        <v>1211</v>
      </c>
      <c r="D24" s="64" t="s">
        <v>261</v>
      </c>
      <c r="E24" s="36" t="s">
        <v>290</v>
      </c>
      <c r="F24" s="38">
        <v>7744</v>
      </c>
      <c r="G24" s="62">
        <v>1908</v>
      </c>
      <c r="H24" s="38"/>
      <c r="I24" s="38" t="s">
        <v>42</v>
      </c>
      <c r="J24" s="38" t="s">
        <v>117</v>
      </c>
      <c r="K24" s="55" t="s">
        <v>1011</v>
      </c>
      <c r="L24" s="38" t="s">
        <v>60</v>
      </c>
      <c r="M24" s="57" t="s">
        <v>312</v>
      </c>
      <c r="N24" s="36"/>
    </row>
    <row r="25" spans="1:14">
      <c r="A25" s="38">
        <f t="shared" si="0"/>
        <v>24</v>
      </c>
      <c r="C25" s="36" t="s">
        <v>1211</v>
      </c>
      <c r="D25" s="64" t="s">
        <v>262</v>
      </c>
      <c r="E25" s="36" t="s">
        <v>293</v>
      </c>
      <c r="F25" s="38">
        <v>7744</v>
      </c>
      <c r="G25" s="62">
        <v>1908</v>
      </c>
      <c r="H25" s="38"/>
      <c r="I25" s="38" t="s">
        <v>42</v>
      </c>
      <c r="J25" s="38" t="s">
        <v>117</v>
      </c>
      <c r="K25" s="55" t="s">
        <v>1011</v>
      </c>
      <c r="L25" s="38" t="s">
        <v>60</v>
      </c>
      <c r="M25" s="57" t="s">
        <v>312</v>
      </c>
      <c r="N25" s="36"/>
    </row>
    <row r="26" spans="1:14">
      <c r="A26" s="38">
        <f t="shared" si="0"/>
        <v>25</v>
      </c>
      <c r="C26" s="36" t="s">
        <v>1211</v>
      </c>
      <c r="D26" s="64" t="s">
        <v>263</v>
      </c>
      <c r="E26" s="36" t="s">
        <v>294</v>
      </c>
      <c r="F26" s="38">
        <v>7745</v>
      </c>
      <c r="G26" s="62">
        <v>1908</v>
      </c>
      <c r="H26" s="38">
        <v>1910</v>
      </c>
      <c r="I26" s="38" t="s">
        <v>41</v>
      </c>
      <c r="J26" s="38" t="s">
        <v>117</v>
      </c>
      <c r="K26" s="55" t="s">
        <v>1011</v>
      </c>
      <c r="L26" s="38" t="s">
        <v>60</v>
      </c>
      <c r="M26" s="57" t="s">
        <v>313</v>
      </c>
      <c r="N26" s="36"/>
    </row>
    <row r="27" spans="1:14">
      <c r="A27" s="38">
        <f t="shared" si="0"/>
        <v>26</v>
      </c>
      <c r="C27" s="36" t="s">
        <v>1211</v>
      </c>
      <c r="D27" s="64" t="s">
        <v>1229</v>
      </c>
      <c r="E27" s="36" t="s">
        <v>295</v>
      </c>
      <c r="F27" s="38">
        <v>7745</v>
      </c>
      <c r="G27" s="62">
        <v>1908</v>
      </c>
      <c r="H27" s="38"/>
      <c r="I27" s="38" t="s">
        <v>42</v>
      </c>
      <c r="J27" s="38" t="s">
        <v>117</v>
      </c>
      <c r="K27" s="55" t="s">
        <v>1011</v>
      </c>
      <c r="L27" s="38" t="s">
        <v>60</v>
      </c>
      <c r="M27" s="57" t="s">
        <v>313</v>
      </c>
      <c r="N27" s="36"/>
    </row>
    <row r="28" spans="1:14">
      <c r="A28" s="38">
        <f t="shared" si="0"/>
        <v>27</v>
      </c>
      <c r="C28" s="36" t="s">
        <v>1211</v>
      </c>
      <c r="D28" s="64" t="s">
        <v>264</v>
      </c>
      <c r="E28" s="36" t="s">
        <v>296</v>
      </c>
      <c r="F28" s="38">
        <v>7745</v>
      </c>
      <c r="G28" s="62">
        <v>1908</v>
      </c>
      <c r="H28" s="38"/>
      <c r="I28" s="38" t="s">
        <v>41</v>
      </c>
      <c r="J28" s="38" t="s">
        <v>117</v>
      </c>
      <c r="K28" s="55" t="s">
        <v>1011</v>
      </c>
      <c r="L28" s="38" t="s">
        <v>60</v>
      </c>
      <c r="M28" s="57" t="s">
        <v>313</v>
      </c>
      <c r="N28" s="36"/>
    </row>
    <row r="29" spans="1:14">
      <c r="A29" s="38">
        <f t="shared" si="0"/>
        <v>28</v>
      </c>
      <c r="C29" s="36" t="s">
        <v>1211</v>
      </c>
      <c r="D29" s="64" t="s">
        <v>265</v>
      </c>
      <c r="E29" s="36" t="s">
        <v>297</v>
      </c>
      <c r="F29" s="38">
        <v>7745</v>
      </c>
      <c r="G29" s="62">
        <v>1908</v>
      </c>
      <c r="H29" s="38"/>
      <c r="I29" s="38" t="s">
        <v>41</v>
      </c>
      <c r="J29" s="38" t="s">
        <v>117</v>
      </c>
      <c r="K29" s="55" t="s">
        <v>1011</v>
      </c>
      <c r="L29" s="38" t="s">
        <v>60</v>
      </c>
      <c r="M29" s="57" t="s">
        <v>313</v>
      </c>
      <c r="N29" s="36"/>
    </row>
    <row r="30" spans="1:14">
      <c r="A30" s="38">
        <f t="shared" si="0"/>
        <v>29</v>
      </c>
      <c r="C30" s="36" t="s">
        <v>1211</v>
      </c>
      <c r="D30" s="64" t="s">
        <v>266</v>
      </c>
      <c r="E30" s="36" t="s">
        <v>298</v>
      </c>
      <c r="F30" s="38">
        <v>7745</v>
      </c>
      <c r="G30" s="62">
        <v>1908</v>
      </c>
      <c r="H30" s="38"/>
      <c r="I30" s="38" t="s">
        <v>42</v>
      </c>
      <c r="J30" s="38" t="s">
        <v>117</v>
      </c>
      <c r="K30" s="55" t="s">
        <v>1011</v>
      </c>
      <c r="L30" s="38" t="s">
        <v>60</v>
      </c>
      <c r="M30" s="57" t="s">
        <v>313</v>
      </c>
      <c r="N30" s="36"/>
    </row>
    <row r="31" spans="1:14">
      <c r="A31" s="38">
        <f t="shared" si="0"/>
        <v>30</v>
      </c>
      <c r="C31" s="36" t="s">
        <v>1211</v>
      </c>
      <c r="D31" s="64" t="s">
        <v>267</v>
      </c>
      <c r="E31" s="36" t="s">
        <v>299</v>
      </c>
      <c r="F31" s="38">
        <v>7745</v>
      </c>
      <c r="G31" s="62">
        <v>1908</v>
      </c>
      <c r="H31" s="38"/>
      <c r="I31" s="38" t="s">
        <v>42</v>
      </c>
      <c r="J31" s="38" t="s">
        <v>117</v>
      </c>
      <c r="K31" s="55" t="s">
        <v>1011</v>
      </c>
      <c r="L31" s="38" t="s">
        <v>60</v>
      </c>
      <c r="M31" s="57" t="s">
        <v>313</v>
      </c>
      <c r="N31" s="36"/>
    </row>
    <row r="32" spans="1:14">
      <c r="A32" s="38">
        <f t="shared" si="0"/>
        <v>31</v>
      </c>
      <c r="C32" s="36" t="s">
        <v>1211</v>
      </c>
      <c r="D32" s="64" t="s">
        <v>268</v>
      </c>
      <c r="E32" s="36" t="s">
        <v>116</v>
      </c>
      <c r="F32" s="38">
        <v>7746</v>
      </c>
      <c r="G32" s="62">
        <v>1908</v>
      </c>
      <c r="H32" s="38"/>
      <c r="I32" s="38" t="s">
        <v>41</v>
      </c>
      <c r="J32" s="38" t="s">
        <v>117</v>
      </c>
      <c r="K32" s="55" t="s">
        <v>1011</v>
      </c>
      <c r="L32" s="38" t="s">
        <v>60</v>
      </c>
      <c r="M32" s="57" t="s">
        <v>314</v>
      </c>
      <c r="N32" s="36"/>
    </row>
    <row r="33" spans="1:15">
      <c r="A33" s="38">
        <f t="shared" si="0"/>
        <v>32</v>
      </c>
      <c r="C33" s="36" t="s">
        <v>1211</v>
      </c>
      <c r="D33" s="64" t="s">
        <v>269</v>
      </c>
      <c r="E33" s="36" t="s">
        <v>300</v>
      </c>
      <c r="F33" s="38">
        <v>7746</v>
      </c>
      <c r="G33" s="62">
        <v>1908</v>
      </c>
      <c r="H33" s="38"/>
      <c r="I33" s="38" t="s">
        <v>41</v>
      </c>
      <c r="J33" s="38" t="s">
        <v>117</v>
      </c>
      <c r="K33" s="55" t="s">
        <v>1011</v>
      </c>
      <c r="L33" s="38" t="s">
        <v>60</v>
      </c>
      <c r="M33" s="57" t="s">
        <v>314</v>
      </c>
      <c r="N33" s="36"/>
    </row>
    <row r="34" spans="1:15">
      <c r="A34" s="38">
        <f t="shared" si="0"/>
        <v>33</v>
      </c>
      <c r="C34" s="36" t="s">
        <v>1211</v>
      </c>
      <c r="D34" s="64" t="s">
        <v>121</v>
      </c>
      <c r="E34" s="36" t="s">
        <v>121</v>
      </c>
      <c r="F34" s="38">
        <v>7746</v>
      </c>
      <c r="G34" s="62">
        <v>1908</v>
      </c>
      <c r="H34" s="38"/>
      <c r="I34" s="38" t="s">
        <v>41</v>
      </c>
      <c r="J34" s="38" t="s">
        <v>117</v>
      </c>
      <c r="K34" s="55" t="s">
        <v>1011</v>
      </c>
      <c r="L34" s="38" t="s">
        <v>60</v>
      </c>
      <c r="M34" s="57" t="s">
        <v>314</v>
      </c>
      <c r="N34" s="36"/>
    </row>
    <row r="35" spans="1:15">
      <c r="A35" s="38">
        <f t="shared" si="0"/>
        <v>34</v>
      </c>
      <c r="C35" s="36" t="s">
        <v>1211</v>
      </c>
      <c r="D35" s="64" t="s">
        <v>270</v>
      </c>
      <c r="E35" s="36" t="s">
        <v>301</v>
      </c>
      <c r="F35" s="38">
        <v>7746</v>
      </c>
      <c r="G35" s="62">
        <v>1908</v>
      </c>
      <c r="H35" s="38"/>
      <c r="I35" s="38" t="s">
        <v>42</v>
      </c>
      <c r="J35" s="38" t="s">
        <v>117</v>
      </c>
      <c r="K35" s="55" t="s">
        <v>1011</v>
      </c>
      <c r="L35" s="38" t="s">
        <v>60</v>
      </c>
      <c r="M35" s="57" t="s">
        <v>314</v>
      </c>
      <c r="N35" s="36"/>
    </row>
    <row r="36" spans="1:15">
      <c r="A36" s="38">
        <f t="shared" si="0"/>
        <v>35</v>
      </c>
      <c r="C36" s="36" t="s">
        <v>1211</v>
      </c>
      <c r="D36" s="64" t="s">
        <v>271</v>
      </c>
      <c r="E36" s="36" t="s">
        <v>143</v>
      </c>
      <c r="F36" s="38">
        <v>7746</v>
      </c>
      <c r="G36" s="62">
        <v>1908</v>
      </c>
      <c r="H36" s="38"/>
      <c r="I36" s="38" t="s">
        <v>41</v>
      </c>
      <c r="J36" s="38" t="s">
        <v>117</v>
      </c>
      <c r="K36" s="55" t="s">
        <v>1011</v>
      </c>
      <c r="L36" s="38" t="s">
        <v>60</v>
      </c>
      <c r="M36" s="57" t="s">
        <v>314</v>
      </c>
      <c r="N36" s="36"/>
    </row>
    <row r="37" spans="1:15">
      <c r="A37" s="38">
        <f t="shared" si="0"/>
        <v>36</v>
      </c>
      <c r="C37" s="36" t="s">
        <v>1211</v>
      </c>
      <c r="D37" s="64" t="s">
        <v>272</v>
      </c>
      <c r="E37" s="36" t="s">
        <v>116</v>
      </c>
      <c r="F37" s="38">
        <v>7746</v>
      </c>
      <c r="G37" s="62">
        <v>1908</v>
      </c>
      <c r="H37" s="38"/>
      <c r="I37" s="38" t="s">
        <v>41</v>
      </c>
      <c r="J37" s="38" t="s">
        <v>117</v>
      </c>
      <c r="K37" s="55" t="s">
        <v>1011</v>
      </c>
      <c r="L37" s="38" t="s">
        <v>60</v>
      </c>
      <c r="M37" s="57" t="s">
        <v>314</v>
      </c>
      <c r="N37" s="36"/>
    </row>
    <row r="38" spans="1:15">
      <c r="A38" s="38">
        <f t="shared" si="0"/>
        <v>37</v>
      </c>
      <c r="C38" s="36" t="s">
        <v>1211</v>
      </c>
      <c r="D38" s="64" t="s">
        <v>273</v>
      </c>
      <c r="E38" s="36" t="s">
        <v>302</v>
      </c>
      <c r="F38" s="38">
        <v>7933</v>
      </c>
      <c r="G38" s="62">
        <v>1911</v>
      </c>
      <c r="H38" s="38" t="s">
        <v>10</v>
      </c>
      <c r="I38" s="38" t="s">
        <v>41</v>
      </c>
      <c r="J38" s="38" t="s">
        <v>117</v>
      </c>
      <c r="K38" s="55" t="s">
        <v>1011</v>
      </c>
      <c r="L38" s="38" t="s">
        <v>60</v>
      </c>
      <c r="M38" s="57" t="s">
        <v>315</v>
      </c>
      <c r="N38" s="36" t="s">
        <v>374</v>
      </c>
      <c r="O38" s="36" t="s">
        <v>366</v>
      </c>
    </row>
    <row r="39" spans="1:15">
      <c r="A39" s="38">
        <f t="shared" si="0"/>
        <v>38</v>
      </c>
      <c r="C39" s="36" t="s">
        <v>1211</v>
      </c>
      <c r="D39" s="64" t="s">
        <v>274</v>
      </c>
      <c r="E39" s="36" t="s">
        <v>285</v>
      </c>
      <c r="F39" s="38">
        <v>7933</v>
      </c>
      <c r="G39" s="62">
        <v>1911</v>
      </c>
      <c r="H39" s="38"/>
      <c r="I39" s="38" t="s">
        <v>41</v>
      </c>
      <c r="J39" s="38" t="s">
        <v>117</v>
      </c>
      <c r="K39" s="55" t="s">
        <v>1011</v>
      </c>
      <c r="L39" s="38" t="s">
        <v>60</v>
      </c>
      <c r="M39" s="57" t="s">
        <v>315</v>
      </c>
      <c r="N39" s="36" t="s">
        <v>374</v>
      </c>
      <c r="O39" s="36" t="s">
        <v>366</v>
      </c>
    </row>
    <row r="40" spans="1:15">
      <c r="A40" s="38">
        <f t="shared" si="0"/>
        <v>39</v>
      </c>
      <c r="C40" s="36" t="s">
        <v>1211</v>
      </c>
      <c r="D40" s="64" t="s">
        <v>275</v>
      </c>
      <c r="E40" s="36" t="s">
        <v>303</v>
      </c>
      <c r="F40" s="38">
        <v>7933</v>
      </c>
      <c r="G40" s="62">
        <v>1911</v>
      </c>
      <c r="H40" s="38"/>
      <c r="I40" s="38" t="s">
        <v>41</v>
      </c>
      <c r="J40" s="38" t="s">
        <v>117</v>
      </c>
      <c r="K40" s="55" t="s">
        <v>1011</v>
      </c>
      <c r="L40" s="38" t="s">
        <v>60</v>
      </c>
      <c r="M40" s="57" t="s">
        <v>315</v>
      </c>
      <c r="N40" s="36" t="s">
        <v>374</v>
      </c>
      <c r="O40" s="36" t="s">
        <v>366</v>
      </c>
    </row>
    <row r="41" spans="1:15">
      <c r="A41" s="38">
        <f t="shared" si="0"/>
        <v>40</v>
      </c>
      <c r="C41" s="36" t="s">
        <v>1211</v>
      </c>
      <c r="D41" s="64" t="s">
        <v>276</v>
      </c>
      <c r="E41" s="36" t="s">
        <v>346</v>
      </c>
      <c r="F41" s="38">
        <v>7933</v>
      </c>
      <c r="G41" s="62">
        <v>1911</v>
      </c>
      <c r="H41" s="38"/>
      <c r="I41" s="38" t="s">
        <v>41</v>
      </c>
      <c r="J41" s="38" t="s">
        <v>117</v>
      </c>
      <c r="K41" s="55" t="s">
        <v>1011</v>
      </c>
      <c r="L41" s="38" t="s">
        <v>60</v>
      </c>
      <c r="M41" s="57" t="s">
        <v>315</v>
      </c>
      <c r="N41" s="36" t="s">
        <v>374</v>
      </c>
      <c r="O41" s="36" t="s">
        <v>366</v>
      </c>
    </row>
    <row r="42" spans="1:15">
      <c r="A42" s="38">
        <f t="shared" si="0"/>
        <v>41</v>
      </c>
      <c r="C42" s="36" t="s">
        <v>1211</v>
      </c>
      <c r="D42" s="64" t="s">
        <v>276</v>
      </c>
      <c r="E42" s="36" t="s">
        <v>347</v>
      </c>
      <c r="F42" s="38">
        <v>7933</v>
      </c>
      <c r="G42" s="62">
        <v>1911</v>
      </c>
      <c r="H42" s="38"/>
      <c r="I42" s="38" t="s">
        <v>41</v>
      </c>
      <c r="J42" s="38" t="s">
        <v>117</v>
      </c>
      <c r="K42" s="55" t="s">
        <v>1011</v>
      </c>
      <c r="L42" s="38" t="s">
        <v>60</v>
      </c>
      <c r="M42" s="57" t="s">
        <v>315</v>
      </c>
      <c r="N42" s="36" t="s">
        <v>374</v>
      </c>
      <c r="O42" s="36" t="s">
        <v>366</v>
      </c>
    </row>
    <row r="43" spans="1:15">
      <c r="A43" s="38">
        <f t="shared" si="0"/>
        <v>42</v>
      </c>
      <c r="C43" s="36" t="s">
        <v>1211</v>
      </c>
      <c r="D43" s="64" t="s">
        <v>277</v>
      </c>
      <c r="E43" s="36" t="s">
        <v>304</v>
      </c>
      <c r="F43" s="38">
        <v>7933</v>
      </c>
      <c r="G43" s="62">
        <v>1911</v>
      </c>
      <c r="H43" s="38">
        <v>1911</v>
      </c>
      <c r="I43" s="38" t="s">
        <v>41</v>
      </c>
      <c r="J43" s="38" t="s">
        <v>117</v>
      </c>
      <c r="K43" s="55" t="s">
        <v>1011</v>
      </c>
      <c r="L43" s="38" t="s">
        <v>60</v>
      </c>
      <c r="M43" s="57" t="s">
        <v>315</v>
      </c>
      <c r="N43" s="36" t="s">
        <v>374</v>
      </c>
      <c r="O43" s="36" t="s">
        <v>366</v>
      </c>
    </row>
    <row r="44" spans="1:15">
      <c r="C44" s="36"/>
      <c r="D44" s="64"/>
      <c r="E44" s="36"/>
      <c r="F44" s="38"/>
      <c r="G44" s="62"/>
      <c r="H44" s="38"/>
      <c r="I44" s="38"/>
      <c r="J44" s="38"/>
      <c r="K44" s="55"/>
      <c r="L44" s="38"/>
      <c r="M44" s="57"/>
      <c r="N44" s="36"/>
    </row>
    <row r="45" spans="1:15">
      <c r="A45" s="38">
        <f>A43+1</f>
        <v>43</v>
      </c>
      <c r="B45" s="38">
        <f>A5</f>
        <v>4</v>
      </c>
      <c r="C45" s="36" t="s">
        <v>1211</v>
      </c>
      <c r="D45" s="69" t="s">
        <v>278</v>
      </c>
      <c r="E45" s="36" t="s">
        <v>149</v>
      </c>
      <c r="F45" s="38">
        <v>221</v>
      </c>
      <c r="G45" s="62">
        <v>1905</v>
      </c>
      <c r="H45" s="38"/>
      <c r="I45" s="38" t="s">
        <v>41</v>
      </c>
      <c r="J45" s="38" t="s">
        <v>117</v>
      </c>
      <c r="K45" s="55" t="s">
        <v>1097</v>
      </c>
      <c r="L45" s="38" t="s">
        <v>60</v>
      </c>
      <c r="M45" s="57" t="s">
        <v>316</v>
      </c>
      <c r="N45" s="36" t="s">
        <v>367</v>
      </c>
    </row>
    <row r="46" spans="1:15">
      <c r="A46" s="38">
        <f t="shared" si="0"/>
        <v>44</v>
      </c>
      <c r="C46" s="36" t="s">
        <v>1211</v>
      </c>
      <c r="D46" s="64" t="s">
        <v>279</v>
      </c>
      <c r="E46" s="36" t="s">
        <v>287</v>
      </c>
      <c r="F46" s="38" t="s">
        <v>306</v>
      </c>
      <c r="G46" s="62">
        <v>1905</v>
      </c>
      <c r="H46" s="38"/>
      <c r="I46" s="38" t="s">
        <v>41</v>
      </c>
      <c r="J46" s="38" t="s">
        <v>117</v>
      </c>
      <c r="K46" s="55" t="s">
        <v>1097</v>
      </c>
      <c r="L46" s="38" t="s">
        <v>60</v>
      </c>
      <c r="M46" s="57" t="s">
        <v>317</v>
      </c>
      <c r="N46" s="36"/>
    </row>
    <row r="47" spans="1:15">
      <c r="A47" s="38">
        <f t="shared" si="0"/>
        <v>45</v>
      </c>
      <c r="C47" s="36" t="s">
        <v>1211</v>
      </c>
      <c r="D47" s="66" t="s">
        <v>340</v>
      </c>
      <c r="E47" s="36" t="s">
        <v>149</v>
      </c>
      <c r="F47" s="38" t="s">
        <v>306</v>
      </c>
      <c r="G47" s="62">
        <v>1905</v>
      </c>
      <c r="H47" s="38"/>
      <c r="I47" s="38" t="s">
        <v>42</v>
      </c>
      <c r="J47" s="38" t="s">
        <v>117</v>
      </c>
      <c r="K47" s="55" t="s">
        <v>1097</v>
      </c>
      <c r="L47" s="38" t="s">
        <v>60</v>
      </c>
      <c r="M47" s="57" t="s">
        <v>317</v>
      </c>
      <c r="N47" s="36"/>
    </row>
    <row r="48" spans="1:15">
      <c r="A48" s="38">
        <f t="shared" si="0"/>
        <v>46</v>
      </c>
      <c r="C48" s="36" t="s">
        <v>1211</v>
      </c>
      <c r="D48" s="66" t="s">
        <v>280</v>
      </c>
      <c r="E48" s="36" t="s">
        <v>166</v>
      </c>
      <c r="F48" s="38" t="s">
        <v>306</v>
      </c>
      <c r="G48" s="62">
        <v>1905</v>
      </c>
      <c r="H48" s="38"/>
      <c r="I48" s="38" t="s">
        <v>42</v>
      </c>
      <c r="J48" s="38" t="s">
        <v>117</v>
      </c>
      <c r="K48" s="55" t="s">
        <v>1097</v>
      </c>
      <c r="L48" s="38" t="s">
        <v>375</v>
      </c>
      <c r="M48" s="57" t="s">
        <v>317</v>
      </c>
      <c r="N48" s="36"/>
    </row>
    <row r="49" spans="1:14">
      <c r="A49" s="38">
        <f t="shared" si="0"/>
        <v>47</v>
      </c>
      <c r="C49" s="36" t="s">
        <v>1211</v>
      </c>
      <c r="D49" s="64" t="s">
        <v>341</v>
      </c>
      <c r="E49" s="36" t="s">
        <v>129</v>
      </c>
      <c r="F49" s="38" t="s">
        <v>306</v>
      </c>
      <c r="G49" s="62">
        <v>1905</v>
      </c>
      <c r="H49" s="38"/>
      <c r="I49" s="38" t="s">
        <v>42</v>
      </c>
      <c r="J49" s="38" t="s">
        <v>117</v>
      </c>
      <c r="K49" s="55" t="s">
        <v>1097</v>
      </c>
      <c r="L49" s="38" t="s">
        <v>375</v>
      </c>
      <c r="M49" s="57" t="s">
        <v>317</v>
      </c>
      <c r="N49" s="36"/>
    </row>
    <row r="50" spans="1:14">
      <c r="A50" s="38">
        <f t="shared" si="0"/>
        <v>48</v>
      </c>
      <c r="C50" s="36" t="s">
        <v>1211</v>
      </c>
      <c r="D50" s="64" t="s">
        <v>335</v>
      </c>
      <c r="E50" s="36" t="s">
        <v>286</v>
      </c>
      <c r="F50" s="38" t="s">
        <v>306</v>
      </c>
      <c r="G50" s="62">
        <v>1905</v>
      </c>
      <c r="H50" s="38"/>
      <c r="I50" s="38" t="s">
        <v>42</v>
      </c>
      <c r="J50" s="38" t="s">
        <v>117</v>
      </c>
      <c r="K50" s="55" t="s">
        <v>1097</v>
      </c>
      <c r="L50" s="38" t="s">
        <v>375</v>
      </c>
      <c r="M50" s="57" t="s">
        <v>317</v>
      </c>
      <c r="N50" s="36"/>
    </row>
    <row r="51" spans="1:14">
      <c r="A51" s="38">
        <f t="shared" si="0"/>
        <v>49</v>
      </c>
      <c r="C51" s="36" t="s">
        <v>1211</v>
      </c>
      <c r="D51" s="64" t="s">
        <v>342</v>
      </c>
      <c r="E51" s="36" t="s">
        <v>288</v>
      </c>
      <c r="F51" s="38" t="s">
        <v>306</v>
      </c>
      <c r="G51" s="62">
        <v>1905</v>
      </c>
      <c r="H51" s="38"/>
      <c r="I51" s="38" t="s">
        <v>42</v>
      </c>
      <c r="J51" s="38" t="s">
        <v>117</v>
      </c>
      <c r="K51" s="55" t="s">
        <v>1097</v>
      </c>
      <c r="L51" s="38" t="s">
        <v>375</v>
      </c>
      <c r="M51" s="57" t="s">
        <v>317</v>
      </c>
      <c r="N51" s="36"/>
    </row>
    <row r="52" spans="1:14">
      <c r="A52" s="38">
        <f t="shared" si="0"/>
        <v>50</v>
      </c>
      <c r="C52" s="36" t="s">
        <v>1211</v>
      </c>
      <c r="D52" s="64" t="s">
        <v>345</v>
      </c>
      <c r="E52" s="36" t="s">
        <v>292</v>
      </c>
      <c r="F52" s="38" t="s">
        <v>307</v>
      </c>
      <c r="G52" s="62">
        <v>1905</v>
      </c>
      <c r="H52" s="38"/>
      <c r="I52" s="38" t="s">
        <v>42</v>
      </c>
      <c r="J52" s="38" t="s">
        <v>117</v>
      </c>
      <c r="K52" s="55" t="s">
        <v>1097</v>
      </c>
      <c r="L52" s="38" t="s">
        <v>375</v>
      </c>
      <c r="M52" s="57" t="s">
        <v>318</v>
      </c>
      <c r="N52" s="36"/>
    </row>
    <row r="53" spans="1:14">
      <c r="A53" s="38">
        <f t="shared" si="0"/>
        <v>51</v>
      </c>
      <c r="C53" s="36" t="s">
        <v>1211</v>
      </c>
      <c r="D53" s="64" t="s">
        <v>344</v>
      </c>
      <c r="E53" s="36" t="s">
        <v>289</v>
      </c>
      <c r="F53" s="38" t="s">
        <v>307</v>
      </c>
      <c r="G53" s="62">
        <v>1905</v>
      </c>
      <c r="H53" s="38"/>
      <c r="I53" s="38" t="s">
        <v>42</v>
      </c>
      <c r="J53" s="38" t="s">
        <v>117</v>
      </c>
      <c r="K53" s="55" t="s">
        <v>1097</v>
      </c>
      <c r="L53" s="38" t="s">
        <v>375</v>
      </c>
      <c r="M53" s="57" t="s">
        <v>318</v>
      </c>
      <c r="N53" s="36"/>
    </row>
    <row r="54" spans="1:14">
      <c r="A54" s="38">
        <f t="shared" si="0"/>
        <v>52</v>
      </c>
      <c r="C54" s="36" t="s">
        <v>1211</v>
      </c>
      <c r="D54" s="64" t="s">
        <v>281</v>
      </c>
      <c r="E54" s="36" t="s">
        <v>133</v>
      </c>
      <c r="F54" s="38" t="s">
        <v>307</v>
      </c>
      <c r="G54" s="62">
        <v>1905</v>
      </c>
      <c r="H54" s="38"/>
      <c r="I54" s="38" t="s">
        <v>42</v>
      </c>
      <c r="J54" s="38" t="s">
        <v>117</v>
      </c>
      <c r="K54" s="55" t="s">
        <v>1097</v>
      </c>
      <c r="L54" s="38" t="s">
        <v>60</v>
      </c>
      <c r="M54" s="57" t="s">
        <v>318</v>
      </c>
      <c r="N54" s="36" t="s">
        <v>367</v>
      </c>
    </row>
    <row r="55" spans="1:14">
      <c r="A55" s="38">
        <f t="shared" si="0"/>
        <v>53</v>
      </c>
      <c r="C55" s="36" t="s">
        <v>1211</v>
      </c>
      <c r="D55" s="64" t="s">
        <v>343</v>
      </c>
      <c r="E55" s="36" t="s">
        <v>145</v>
      </c>
      <c r="F55" s="38" t="s">
        <v>307</v>
      </c>
      <c r="G55" s="62">
        <v>1905</v>
      </c>
      <c r="H55" s="38"/>
      <c r="I55" s="38" t="s">
        <v>42</v>
      </c>
      <c r="J55" s="38" t="s">
        <v>117</v>
      </c>
      <c r="K55" s="55" t="s">
        <v>1097</v>
      </c>
      <c r="L55" s="38" t="s">
        <v>375</v>
      </c>
      <c r="M55" s="57" t="s">
        <v>318</v>
      </c>
      <c r="N55" s="36"/>
    </row>
    <row r="56" spans="1:14">
      <c r="A56" s="38">
        <f t="shared" si="0"/>
        <v>54</v>
      </c>
      <c r="C56" s="36" t="s">
        <v>1211</v>
      </c>
      <c r="D56" s="64" t="s">
        <v>282</v>
      </c>
      <c r="E56" s="36" t="s">
        <v>305</v>
      </c>
      <c r="F56" s="38" t="s">
        <v>307</v>
      </c>
      <c r="G56" s="62">
        <v>1905</v>
      </c>
      <c r="H56" s="38"/>
      <c r="I56" s="38" t="s">
        <v>42</v>
      </c>
      <c r="J56" s="38" t="s">
        <v>117</v>
      </c>
      <c r="K56" s="55" t="s">
        <v>1097</v>
      </c>
      <c r="L56" s="38" t="s">
        <v>60</v>
      </c>
      <c r="M56" s="57" t="s">
        <v>318</v>
      </c>
      <c r="N56" s="36"/>
    </row>
    <row r="57" spans="1:14">
      <c r="A57" s="38">
        <f t="shared" si="0"/>
        <v>55</v>
      </c>
      <c r="C57" s="36" t="s">
        <v>1211</v>
      </c>
      <c r="D57" s="64" t="s">
        <v>376</v>
      </c>
      <c r="E57" s="36" t="s">
        <v>155</v>
      </c>
      <c r="F57" s="38" t="s">
        <v>307</v>
      </c>
      <c r="G57" s="62">
        <v>1905</v>
      </c>
      <c r="H57" s="38"/>
      <c r="I57" s="38" t="s">
        <v>42</v>
      </c>
      <c r="J57" s="38" t="s">
        <v>117</v>
      </c>
      <c r="K57" s="55" t="s">
        <v>1097</v>
      </c>
      <c r="L57" s="38" t="s">
        <v>60</v>
      </c>
      <c r="M57" s="57" t="s">
        <v>318</v>
      </c>
      <c r="N57" s="36" t="s">
        <v>367</v>
      </c>
    </row>
    <row r="58" spans="1:14">
      <c r="C58" s="36"/>
      <c r="D58" s="64"/>
      <c r="E58" s="36"/>
      <c r="F58" s="38"/>
      <c r="G58" s="62"/>
      <c r="H58" s="38"/>
      <c r="I58" s="38"/>
      <c r="J58" s="38"/>
      <c r="K58" s="55"/>
      <c r="L58" s="38"/>
      <c r="M58" s="57"/>
      <c r="N58" s="57"/>
    </row>
    <row r="59" spans="1:14">
      <c r="A59" s="38">
        <f>A57+1</f>
        <v>56</v>
      </c>
      <c r="C59" s="36" t="s">
        <v>1211</v>
      </c>
      <c r="D59" s="64" t="s">
        <v>326</v>
      </c>
      <c r="E59" s="36" t="s">
        <v>333</v>
      </c>
      <c r="F59" s="38">
        <v>3312</v>
      </c>
      <c r="G59" s="62">
        <v>1902</v>
      </c>
      <c r="H59" s="38"/>
      <c r="I59" s="38" t="s">
        <v>41</v>
      </c>
      <c r="J59" s="38" t="s">
        <v>109</v>
      </c>
      <c r="K59" s="55" t="s">
        <v>1097</v>
      </c>
      <c r="L59" s="38" t="s">
        <v>375</v>
      </c>
      <c r="M59" s="57" t="s">
        <v>327</v>
      </c>
      <c r="N59" s="57"/>
    </row>
    <row r="60" spans="1:14" s="84" customFormat="1">
      <c r="A60" s="38">
        <f>A59+1</f>
        <v>57</v>
      </c>
      <c r="B60" s="38"/>
      <c r="C60" s="36" t="s">
        <v>859</v>
      </c>
      <c r="D60" s="36" t="s">
        <v>860</v>
      </c>
      <c r="E60" s="36" t="s">
        <v>333</v>
      </c>
      <c r="F60" s="38" t="s">
        <v>861</v>
      </c>
      <c r="G60" s="62">
        <v>1902</v>
      </c>
      <c r="H60" s="38"/>
      <c r="I60" s="38" t="s">
        <v>41</v>
      </c>
      <c r="J60" s="38" t="s">
        <v>109</v>
      </c>
      <c r="K60" s="55" t="s">
        <v>1097</v>
      </c>
      <c r="L60" s="38" t="s">
        <v>64</v>
      </c>
      <c r="M60" s="57"/>
      <c r="N60" s="57"/>
    </row>
    <row r="61" spans="1:14">
      <c r="A61" s="38">
        <f>A60+1</f>
        <v>58</v>
      </c>
      <c r="C61" s="36" t="s">
        <v>1211</v>
      </c>
      <c r="D61" s="64" t="s">
        <v>330</v>
      </c>
      <c r="E61" s="36" t="s">
        <v>329</v>
      </c>
      <c r="F61" s="38" t="s">
        <v>44</v>
      </c>
      <c r="G61" s="62">
        <v>1906</v>
      </c>
      <c r="H61" s="38"/>
      <c r="I61" s="38" t="s">
        <v>41</v>
      </c>
      <c r="J61" s="38" t="s">
        <v>117</v>
      </c>
      <c r="K61" s="55" t="s">
        <v>1097</v>
      </c>
      <c r="L61" s="38" t="s">
        <v>375</v>
      </c>
      <c r="M61" s="57" t="s">
        <v>328</v>
      </c>
      <c r="N61" s="57" t="s">
        <v>338</v>
      </c>
    </row>
    <row r="62" spans="1:14">
      <c r="A62" s="38">
        <f t="shared" si="0"/>
        <v>59</v>
      </c>
      <c r="B62" s="38">
        <f>A63</f>
        <v>60</v>
      </c>
      <c r="C62" s="36" t="s">
        <v>1211</v>
      </c>
      <c r="D62" s="36" t="s">
        <v>283</v>
      </c>
      <c r="E62" s="36" t="s">
        <v>308</v>
      </c>
      <c r="F62" s="38">
        <v>6879</v>
      </c>
      <c r="G62" s="62">
        <v>1905</v>
      </c>
      <c r="H62" s="38"/>
      <c r="I62" s="38" t="s">
        <v>42</v>
      </c>
      <c r="J62" s="38" t="s">
        <v>117</v>
      </c>
      <c r="K62" s="55" t="s">
        <v>1097</v>
      </c>
      <c r="L62" s="38" t="s">
        <v>60</v>
      </c>
      <c r="M62" s="57" t="s">
        <v>322</v>
      </c>
      <c r="N62" s="36"/>
    </row>
    <row r="63" spans="1:14">
      <c r="A63" s="38">
        <f t="shared" si="0"/>
        <v>60</v>
      </c>
      <c r="B63" s="38">
        <f>A62</f>
        <v>59</v>
      </c>
      <c r="C63" s="36" t="s">
        <v>1211</v>
      </c>
      <c r="D63" s="64" t="s">
        <v>325</v>
      </c>
      <c r="E63" s="36" t="s">
        <v>308</v>
      </c>
      <c r="F63" s="18" t="s">
        <v>324</v>
      </c>
      <c r="G63" s="62">
        <v>1906</v>
      </c>
      <c r="I63" s="38" t="s">
        <v>42</v>
      </c>
      <c r="J63" s="38" t="s">
        <v>117</v>
      </c>
      <c r="K63" s="55" t="s">
        <v>1097</v>
      </c>
      <c r="L63" s="38" t="s">
        <v>375</v>
      </c>
      <c r="M63" s="6" t="s">
        <v>323</v>
      </c>
    </row>
    <row r="64" spans="1:14">
      <c r="A64" s="38">
        <f t="shared" si="0"/>
        <v>61</v>
      </c>
      <c r="C64" s="36" t="s">
        <v>1211</v>
      </c>
      <c r="D64" s="64" t="s">
        <v>325</v>
      </c>
      <c r="E64" s="8" t="s">
        <v>339</v>
      </c>
      <c r="F64" s="18" t="s">
        <v>324</v>
      </c>
      <c r="G64" s="62">
        <v>1906</v>
      </c>
      <c r="I64" s="38" t="s">
        <v>42</v>
      </c>
      <c r="J64" s="38" t="s">
        <v>117</v>
      </c>
      <c r="K64" s="55" t="s">
        <v>1097</v>
      </c>
      <c r="L64" s="38" t="s">
        <v>375</v>
      </c>
      <c r="M64" s="6" t="s">
        <v>323</v>
      </c>
    </row>
    <row r="65" spans="1:14" s="4" customFormat="1" ht="24">
      <c r="A65" s="4">
        <f t="shared" si="0"/>
        <v>62</v>
      </c>
      <c r="C65" s="57" t="s">
        <v>1211</v>
      </c>
      <c r="D65" s="133" t="s">
        <v>336</v>
      </c>
      <c r="E65" s="62" t="s">
        <v>337</v>
      </c>
      <c r="F65" s="55" t="s">
        <v>44</v>
      </c>
      <c r="G65" s="62">
        <v>1943</v>
      </c>
      <c r="H65" s="38"/>
      <c r="I65" s="38" t="s">
        <v>42</v>
      </c>
      <c r="J65" s="38" t="s">
        <v>117</v>
      </c>
      <c r="K65" s="55" t="s">
        <v>1097</v>
      </c>
      <c r="L65" s="38" t="s">
        <v>375</v>
      </c>
      <c r="M65" s="38"/>
      <c r="N65" s="57" t="s">
        <v>338</v>
      </c>
    </row>
    <row r="66" spans="1:14">
      <c r="G66" s="62"/>
    </row>
    <row r="67" spans="1:14">
      <c r="D67" s="56" t="s">
        <v>106</v>
      </c>
      <c r="E67" s="56">
        <f>SUBTOTAL(3,D2:D65)</f>
        <v>62</v>
      </c>
      <c r="G67" s="62"/>
    </row>
    <row r="68" spans="1:14">
      <c r="G68" s="62"/>
    </row>
    <row r="69" spans="1:14">
      <c r="G69" s="62"/>
    </row>
  </sheetData>
  <autoFilter ref="C1:L255"/>
  <hyperlinks>
    <hyperlink ref="D63" r:id="rId1"/>
    <hyperlink ref="D64" r:id="rId2"/>
    <hyperlink ref="D59" r:id="rId3"/>
    <hyperlink ref="D7" r:id="rId4"/>
    <hyperlink ref="D61" r:id="rId5"/>
    <hyperlink ref="D2" r:id="rId6"/>
    <hyperlink ref="D3" r:id="rId7"/>
    <hyperlink ref="D4" r:id="rId8"/>
    <hyperlink ref="D5" r:id="rId9"/>
    <hyperlink ref="D6" r:id="rId10" display="The Skjeggedalsfos"/>
    <hyperlink ref="D21" r:id="rId11"/>
    <hyperlink ref="D23" r:id="rId12"/>
    <hyperlink ref="D20" r:id="rId13"/>
    <hyperlink ref="D22" r:id="rId14"/>
    <hyperlink ref="D24" r:id="rId15"/>
    <hyperlink ref="D25" r:id="rId16"/>
    <hyperlink ref="D8" r:id="rId17"/>
    <hyperlink ref="D9" r:id="rId18"/>
    <hyperlink ref="D10" r:id="rId19"/>
    <hyperlink ref="D49" r:id="rId20"/>
    <hyperlink ref="D11" r:id="rId21"/>
    <hyperlink ref="D50" r:id="rId22"/>
    <hyperlink ref="D12" r:id="rId23"/>
    <hyperlink ref="D46" r:id="rId24"/>
    <hyperlink ref="D13" r:id="rId25"/>
    <hyperlink ref="D51" r:id="rId26"/>
    <hyperlink ref="D17" r:id="rId27"/>
    <hyperlink ref="D57" r:id="rId28"/>
    <hyperlink ref="D14" r:id="rId29"/>
    <hyperlink ref="D53" r:id="rId30"/>
    <hyperlink ref="D15" r:id="rId31"/>
    <hyperlink ref="D55" r:id="rId32"/>
    <hyperlink ref="D54" r:id="rId33"/>
    <hyperlink ref="D16" r:id="rId34"/>
    <hyperlink ref="D56" r:id="rId35"/>
    <hyperlink ref="D18" r:id="rId36"/>
    <hyperlink ref="D19" r:id="rId37"/>
    <hyperlink ref="D52" r:id="rId38"/>
    <hyperlink ref="D29" r:id="rId39"/>
    <hyperlink ref="D26" r:id="rId40"/>
    <hyperlink ref="D27" r:id="rId41" display="The Lerfos, Lover Falls, Trondhjem"/>
    <hyperlink ref="D28" r:id="rId42"/>
    <hyperlink ref="D31" r:id="rId43"/>
    <hyperlink ref="D32" r:id="rId44"/>
    <hyperlink ref="D30" r:id="rId45"/>
    <hyperlink ref="D33" r:id="rId46"/>
    <hyperlink ref="D34" r:id="rId47"/>
    <hyperlink ref="D35" r:id="rId48"/>
    <hyperlink ref="D36" r:id="rId49"/>
    <hyperlink ref="D37" r:id="rId50"/>
    <hyperlink ref="D65" r:id="rId51"/>
    <hyperlink ref="D47" r:id="rId52"/>
    <hyperlink ref="D48" r:id="rId53"/>
    <hyperlink ref="D38" r:id="rId54"/>
    <hyperlink ref="D41" r:id="rId55"/>
    <hyperlink ref="D42" r:id="rId56"/>
    <hyperlink ref="D43" r:id="rId57"/>
    <hyperlink ref="D40" r:id="rId58"/>
    <hyperlink ref="D39" r:id="rId59"/>
  </hyperlinks>
  <pageMargins left="0.39370078740157483" right="0.39370078740157483" top="0.59055118110236227" bottom="0.39370078740157483" header="0.51181102362204722" footer="0.31496062992125984"/>
  <pageSetup paperSize="9" orientation="landscape" r:id="rId60"/>
  <headerFooter alignWithMargins="0"/>
  <legacyDrawing r:id="rId6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C74"/>
  <sheetViews>
    <sheetView workbookViewId="0">
      <selection activeCell="D18" sqref="D18"/>
    </sheetView>
  </sheetViews>
  <sheetFormatPr baseColWidth="10" defaultColWidth="11.5703125" defaultRowHeight="12.75"/>
  <cols>
    <col min="1" max="1" width="11.5703125" style="71"/>
    <col min="2" max="16384" width="11.5703125" style="85"/>
  </cols>
  <sheetData>
    <row r="2" spans="1:3" ht="15.75">
      <c r="A2" s="72" t="s">
        <v>1191</v>
      </c>
      <c r="B2" s="70" t="s">
        <v>871</v>
      </c>
      <c r="C2" s="70"/>
    </row>
    <row r="30" spans="1:2" ht="15.75">
      <c r="A30" s="72"/>
      <c r="B30" s="70"/>
    </row>
    <row r="33" spans="1:3" ht="15.75">
      <c r="A33" s="72"/>
      <c r="B33" s="70"/>
      <c r="C33" s="54"/>
    </row>
    <row r="38" spans="1:3" ht="15.75">
      <c r="A38" s="72"/>
      <c r="B38" s="70"/>
    </row>
    <row r="50" spans="1:2" ht="15.75">
      <c r="A50" s="72"/>
      <c r="B50" s="70"/>
    </row>
    <row r="64" spans="1:2" ht="15.75">
      <c r="A64" s="72"/>
      <c r="B64" s="70"/>
    </row>
    <row r="74" spans="1:2" ht="15.75">
      <c r="A74" s="72"/>
      <c r="B74" s="70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41"/>
  <sheetViews>
    <sheetView topLeftCell="A4" workbookViewId="0">
      <selection activeCell="F12" sqref="E12:F12"/>
    </sheetView>
  </sheetViews>
  <sheetFormatPr baseColWidth="10" defaultColWidth="11.42578125" defaultRowHeight="12.75"/>
  <cols>
    <col min="1" max="1" width="2.140625" style="40" customWidth="1"/>
    <col min="2" max="2" width="22.140625" style="40" bestFit="1" customWidth="1"/>
    <col min="3" max="3" width="87.7109375" style="45" customWidth="1"/>
    <col min="4" max="4" width="3.42578125" style="40" customWidth="1"/>
    <col min="5" max="5" width="15.42578125" style="46" customWidth="1"/>
    <col min="6" max="6" width="21.140625" style="59" customWidth="1"/>
    <col min="7" max="16384" width="11.42578125" style="40"/>
  </cols>
  <sheetData>
    <row r="1" spans="2:7">
      <c r="B1" s="39" t="s">
        <v>56</v>
      </c>
      <c r="C1" s="39" t="s">
        <v>57</v>
      </c>
      <c r="E1" s="41" t="s">
        <v>58</v>
      </c>
      <c r="F1" s="39" t="s">
        <v>59</v>
      </c>
    </row>
    <row r="2" spans="2:7">
      <c r="B2" s="36" t="s">
        <v>110</v>
      </c>
      <c r="C2" s="60" t="s">
        <v>409</v>
      </c>
      <c r="E2" s="44" t="s">
        <v>126</v>
      </c>
      <c r="F2" s="67" t="s">
        <v>127</v>
      </c>
    </row>
    <row r="3" spans="2:7">
      <c r="C3" s="43" t="s">
        <v>104</v>
      </c>
      <c r="E3" s="44" t="s">
        <v>515</v>
      </c>
      <c r="F3" s="67" t="s">
        <v>519</v>
      </c>
    </row>
    <row r="4" spans="2:7" ht="10.5" customHeight="1">
      <c r="E4" s="44" t="s">
        <v>518</v>
      </c>
      <c r="F4" s="67" t="s">
        <v>517</v>
      </c>
    </row>
    <row r="5" spans="2:7">
      <c r="B5" s="39" t="s">
        <v>66</v>
      </c>
      <c r="C5" s="39" t="s">
        <v>57</v>
      </c>
      <c r="E5" s="44" t="s">
        <v>1208</v>
      </c>
      <c r="F5" s="67" t="s">
        <v>1209</v>
      </c>
    </row>
    <row r="6" spans="2:7">
      <c r="B6" s="42" t="s">
        <v>67</v>
      </c>
      <c r="C6" s="43" t="s">
        <v>68</v>
      </c>
      <c r="E6" s="44" t="s">
        <v>60</v>
      </c>
      <c r="F6" s="67" t="s">
        <v>61</v>
      </c>
    </row>
    <row r="7" spans="2:7">
      <c r="B7" s="42" t="s">
        <v>69</v>
      </c>
      <c r="C7" s="43" t="s">
        <v>70</v>
      </c>
      <c r="E7" s="44" t="s">
        <v>780</v>
      </c>
      <c r="F7" s="67" t="s">
        <v>782</v>
      </c>
    </row>
    <row r="8" spans="2:7">
      <c r="B8" s="42"/>
      <c r="C8" s="43"/>
      <c r="E8" s="44" t="s">
        <v>928</v>
      </c>
      <c r="F8" s="67" t="s">
        <v>929</v>
      </c>
    </row>
    <row r="9" spans="2:7">
      <c r="B9" s="39" t="s">
        <v>71</v>
      </c>
      <c r="C9" s="39" t="s">
        <v>72</v>
      </c>
      <c r="E9" s="44" t="s">
        <v>62</v>
      </c>
      <c r="F9" s="67" t="s">
        <v>63</v>
      </c>
    </row>
    <row r="10" spans="2:7" ht="14.25" customHeight="1">
      <c r="B10" s="42" t="s">
        <v>73</v>
      </c>
      <c r="C10" s="43" t="s">
        <v>74</v>
      </c>
      <c r="E10" s="44" t="s">
        <v>923</v>
      </c>
      <c r="F10" s="67" t="s">
        <v>924</v>
      </c>
    </row>
    <row r="11" spans="2:7">
      <c r="C11" s="43" t="s">
        <v>75</v>
      </c>
      <c r="E11" s="46" t="s">
        <v>64</v>
      </c>
      <c r="F11" s="59" t="s">
        <v>65</v>
      </c>
      <c r="G11" s="44"/>
    </row>
    <row r="12" spans="2:7">
      <c r="C12" s="43" t="s">
        <v>76</v>
      </c>
      <c r="E12" s="118" t="s">
        <v>1254</v>
      </c>
      <c r="F12" s="132" t="s">
        <v>1259</v>
      </c>
    </row>
    <row r="13" spans="2:7">
      <c r="C13" s="43" t="s">
        <v>77</v>
      </c>
      <c r="E13" s="44" t="s">
        <v>375</v>
      </c>
      <c r="F13" s="67" t="s">
        <v>377</v>
      </c>
    </row>
    <row r="14" spans="2:7">
      <c r="B14" s="42" t="s">
        <v>78</v>
      </c>
      <c r="C14" s="43" t="s">
        <v>79</v>
      </c>
      <c r="E14" s="44" t="s">
        <v>391</v>
      </c>
      <c r="F14" s="67" t="s">
        <v>410</v>
      </c>
    </row>
    <row r="15" spans="2:7">
      <c r="B15" s="42" t="s">
        <v>80</v>
      </c>
      <c r="C15" s="42" t="s">
        <v>81</v>
      </c>
    </row>
    <row r="16" spans="2:7">
      <c r="B16" s="42" t="s">
        <v>82</v>
      </c>
      <c r="C16" s="43" t="s">
        <v>83</v>
      </c>
    </row>
    <row r="18" spans="2:3">
      <c r="B18" s="39" t="s">
        <v>84</v>
      </c>
      <c r="C18" s="39" t="s">
        <v>72</v>
      </c>
    </row>
    <row r="19" spans="2:3">
      <c r="B19" s="42" t="s">
        <v>85</v>
      </c>
      <c r="C19" s="43" t="s">
        <v>86</v>
      </c>
    </row>
    <row r="20" spans="2:3">
      <c r="B20" s="42" t="s">
        <v>87</v>
      </c>
      <c r="C20" s="43" t="s">
        <v>88</v>
      </c>
    </row>
    <row r="21" spans="2:3">
      <c r="C21" s="43"/>
    </row>
    <row r="22" spans="2:3">
      <c r="B22" s="39" t="s">
        <v>89</v>
      </c>
      <c r="C22" s="39" t="s">
        <v>72</v>
      </c>
    </row>
    <row r="23" spans="2:3">
      <c r="B23" s="115" t="s">
        <v>1219</v>
      </c>
      <c r="C23" s="116" t="s">
        <v>1220</v>
      </c>
    </row>
    <row r="24" spans="2:3">
      <c r="C24" s="43"/>
    </row>
    <row r="25" spans="2:3">
      <c r="B25" s="39" t="s">
        <v>100</v>
      </c>
      <c r="C25" s="39" t="s">
        <v>72</v>
      </c>
    </row>
    <row r="26" spans="2:3">
      <c r="C26" s="43"/>
    </row>
    <row r="27" spans="2:3">
      <c r="C27" s="43"/>
    </row>
    <row r="28" spans="2:3">
      <c r="C28" s="43"/>
    </row>
    <row r="29" spans="2:3">
      <c r="C29" s="43"/>
    </row>
    <row r="30" spans="2:3">
      <c r="C30" s="43"/>
    </row>
    <row r="31" spans="2:3">
      <c r="C31" s="43"/>
    </row>
    <row r="32" spans="2:3">
      <c r="C32" s="43"/>
    </row>
    <row r="33" spans="3:3">
      <c r="C33" s="43"/>
    </row>
    <row r="34" spans="3:3">
      <c r="C34" s="43"/>
    </row>
    <row r="35" spans="3:3">
      <c r="C35" s="43"/>
    </row>
    <row r="36" spans="3:3">
      <c r="C36" s="43"/>
    </row>
    <row r="37" spans="3:3">
      <c r="C37" s="43"/>
    </row>
    <row r="38" spans="3:3">
      <c r="C38" s="43"/>
    </row>
    <row r="39" spans="3:3">
      <c r="C39" s="43"/>
    </row>
    <row r="40" spans="3:3">
      <c r="C40" s="43"/>
    </row>
    <row r="41" spans="3:3">
      <c r="C41" s="4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A14" sqref="A14"/>
    </sheetView>
  </sheetViews>
  <sheetFormatPr baseColWidth="10" defaultColWidth="11.42578125" defaultRowHeight="12.75"/>
  <cols>
    <col min="2" max="2" width="9" style="48" customWidth="1"/>
    <col min="3" max="3" width="71" style="50" customWidth="1"/>
    <col min="4" max="4" width="11.42578125" style="48"/>
  </cols>
  <sheetData>
    <row r="1" spans="1:7" ht="24">
      <c r="A1" s="41" t="s">
        <v>91</v>
      </c>
      <c r="B1" s="41" t="s">
        <v>92</v>
      </c>
      <c r="C1" s="41" t="s">
        <v>93</v>
      </c>
      <c r="D1" s="41" t="s">
        <v>94</v>
      </c>
    </row>
    <row r="2" spans="1:7">
      <c r="A2" s="47">
        <v>45625</v>
      </c>
      <c r="B2" s="44" t="s">
        <v>60</v>
      </c>
      <c r="C2" s="43" t="s">
        <v>960</v>
      </c>
      <c r="D2" s="48">
        <v>446</v>
      </c>
    </row>
    <row r="3" spans="1:7">
      <c r="A3" s="47">
        <v>45626</v>
      </c>
      <c r="B3" s="44" t="s">
        <v>62</v>
      </c>
      <c r="C3" s="43" t="s">
        <v>997</v>
      </c>
      <c r="D3" s="48">
        <v>485</v>
      </c>
    </row>
    <row r="4" spans="1:7" ht="25.9" customHeight="1">
      <c r="A4" s="47">
        <v>45630</v>
      </c>
      <c r="B4" s="44" t="s">
        <v>60</v>
      </c>
      <c r="C4" s="50" t="s">
        <v>1207</v>
      </c>
      <c r="D4" s="48">
        <v>485</v>
      </c>
    </row>
    <row r="5" spans="1:7">
      <c r="A5" s="47">
        <v>45641</v>
      </c>
      <c r="B5" s="44" t="s">
        <v>60</v>
      </c>
      <c r="C5" s="43" t="s">
        <v>1221</v>
      </c>
      <c r="D5" s="48">
        <v>486</v>
      </c>
    </row>
    <row r="6" spans="1:7">
      <c r="A6" s="47">
        <v>45713</v>
      </c>
      <c r="B6" s="44" t="s">
        <v>60</v>
      </c>
      <c r="C6" s="43" t="s">
        <v>1221</v>
      </c>
      <c r="D6" s="48">
        <v>487</v>
      </c>
    </row>
    <row r="7" spans="1:7">
      <c r="A7" s="47">
        <v>46060</v>
      </c>
      <c r="B7" s="44" t="s">
        <v>60</v>
      </c>
      <c r="C7" s="43" t="s">
        <v>1245</v>
      </c>
      <c r="D7" s="48">
        <v>494</v>
      </c>
    </row>
    <row r="8" spans="1:7">
      <c r="A8" s="117">
        <v>46231</v>
      </c>
      <c r="B8" s="118" t="s">
        <v>1257</v>
      </c>
      <c r="C8" s="116" t="s">
        <v>1256</v>
      </c>
      <c r="D8" s="119">
        <v>496</v>
      </c>
    </row>
    <row r="9" spans="1:7">
      <c r="A9" s="47"/>
      <c r="B9" s="44"/>
      <c r="C9" s="43"/>
    </row>
    <row r="10" spans="1:7">
      <c r="A10" s="47"/>
      <c r="B10" s="44"/>
      <c r="C10" s="43"/>
    </row>
    <row r="11" spans="1:7">
      <c r="A11" s="47"/>
      <c r="B11" s="44"/>
      <c r="C11" s="43"/>
    </row>
    <row r="12" spans="1:7">
      <c r="A12" s="47"/>
      <c r="B12" s="44"/>
      <c r="C12" s="43"/>
    </row>
    <row r="13" spans="1:7">
      <c r="A13" s="47"/>
      <c r="B13" s="44"/>
      <c r="C13" s="43"/>
    </row>
    <row r="14" spans="1:7">
      <c r="A14" s="47"/>
      <c r="B14" s="44"/>
      <c r="C14" s="43"/>
    </row>
    <row r="15" spans="1:7" s="48" customFormat="1">
      <c r="A15" s="47"/>
      <c r="B15" s="46"/>
      <c r="C15" s="45"/>
      <c r="E15"/>
      <c r="F15"/>
      <c r="G15"/>
    </row>
    <row r="16" spans="1:7" s="48" customFormat="1">
      <c r="A16" s="47"/>
      <c r="B16" s="46"/>
      <c r="C16" s="45"/>
      <c r="E16"/>
      <c r="F16"/>
      <c r="G16"/>
    </row>
    <row r="17" spans="1:7" s="48" customFormat="1">
      <c r="A17" s="47"/>
      <c r="B17" s="46"/>
      <c r="C17" s="45"/>
      <c r="E17"/>
      <c r="F17"/>
      <c r="G17"/>
    </row>
    <row r="18" spans="1:7" s="48" customFormat="1">
      <c r="A18" s="47"/>
      <c r="B18" s="46"/>
      <c r="C18" s="45"/>
      <c r="E18"/>
      <c r="F18"/>
      <c r="G18"/>
    </row>
    <row r="19" spans="1:7" s="48" customFormat="1">
      <c r="A19" s="47"/>
      <c r="B19" s="46"/>
      <c r="C19" s="45"/>
      <c r="E19"/>
      <c r="F19"/>
      <c r="G19"/>
    </row>
    <row r="20" spans="1:7" s="48" customFormat="1">
      <c r="A20" s="47"/>
      <c r="B20" s="46"/>
      <c r="C20" s="45"/>
      <c r="E20"/>
      <c r="F20"/>
      <c r="G20"/>
    </row>
    <row r="21" spans="1:7" s="48" customFormat="1">
      <c r="A21" s="47"/>
      <c r="B21" s="46"/>
      <c r="C21" s="45"/>
      <c r="E21"/>
      <c r="F21"/>
      <c r="G21"/>
    </row>
    <row r="22" spans="1:7" s="48" customFormat="1">
      <c r="A22" s="47"/>
      <c r="B22" s="46"/>
      <c r="C22" s="45"/>
      <c r="E22"/>
      <c r="F22"/>
      <c r="G22"/>
    </row>
    <row r="23" spans="1:7" s="48" customFormat="1">
      <c r="A23" s="47"/>
      <c r="B23" s="46"/>
      <c r="C23" s="45"/>
      <c r="E23"/>
      <c r="F23"/>
      <c r="G23"/>
    </row>
    <row r="24" spans="1:7" s="48" customFormat="1">
      <c r="A24" s="47"/>
      <c r="B24" s="46"/>
      <c r="C24" s="45"/>
      <c r="E24"/>
      <c r="F24"/>
      <c r="G24"/>
    </row>
    <row r="25" spans="1:7" s="48" customFormat="1">
      <c r="A25" s="49"/>
      <c r="C25" s="50"/>
      <c r="E25"/>
    </row>
    <row r="26" spans="1:7" s="48" customFormat="1">
      <c r="A26" s="49"/>
      <c r="C26" s="50"/>
      <c r="E26"/>
    </row>
    <row r="27" spans="1:7" s="48" customFormat="1">
      <c r="A27" s="49"/>
      <c r="C27" s="50"/>
      <c r="E27"/>
    </row>
    <row r="28" spans="1:7" s="48" customFormat="1">
      <c r="A28" s="49"/>
      <c r="C28" s="50"/>
      <c r="E28"/>
    </row>
    <row r="29" spans="1:7" s="48" customFormat="1">
      <c r="A29" s="49"/>
      <c r="C29" s="50"/>
      <c r="E29"/>
    </row>
    <row r="30" spans="1:7" s="48" customFormat="1">
      <c r="A30" s="49"/>
      <c r="C30" s="50"/>
      <c r="E30"/>
    </row>
    <row r="31" spans="1:7" s="48" customFormat="1">
      <c r="C31" s="50"/>
      <c r="E31"/>
    </row>
    <row r="32" spans="1:7" s="48" customFormat="1">
      <c r="C32" s="50"/>
      <c r="E32"/>
    </row>
    <row r="33" spans="3:5" s="48" customFormat="1">
      <c r="C33" s="50"/>
      <c r="E33"/>
    </row>
    <row r="34" spans="3:5" s="48" customFormat="1">
      <c r="C34" s="50"/>
      <c r="E34"/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2"/>
  <sheetViews>
    <sheetView zoomScale="90" zoomScaleNormal="90" workbookViewId="0">
      <pane xSplit="1" ySplit="1" topLeftCell="B8" activePane="bottomRight" state="frozen"/>
      <selection pane="topRight" activeCell="B1" sqref="B1"/>
      <selection pane="bottomLeft" activeCell="A2" sqref="A2"/>
      <selection pane="bottomRight" activeCell="B22" sqref="B22"/>
    </sheetView>
  </sheetViews>
  <sheetFormatPr baseColWidth="10" defaultColWidth="11.42578125" defaultRowHeight="12.75"/>
  <cols>
    <col min="1" max="1" width="7.7109375" style="48" customWidth="1"/>
    <col min="2" max="2" width="55.42578125" style="9" customWidth="1"/>
    <col min="3" max="3" width="11.42578125" style="48" customWidth="1"/>
    <col min="4" max="4" width="6.7109375" style="48" customWidth="1"/>
    <col min="5" max="5" width="10.140625" style="48" customWidth="1"/>
    <col min="6" max="6" width="11.140625" style="48" customWidth="1"/>
    <col min="7" max="7" width="58.42578125" customWidth="1"/>
    <col min="8" max="8" width="29.140625" customWidth="1"/>
    <col min="9" max="9" width="26.28515625" bestFit="1" customWidth="1"/>
  </cols>
  <sheetData>
    <row r="1" spans="1:9" s="108" customFormat="1" ht="25.5">
      <c r="A1" s="109" t="s">
        <v>95</v>
      </c>
      <c r="B1" s="110" t="s">
        <v>72</v>
      </c>
      <c r="C1" s="109" t="s">
        <v>96</v>
      </c>
      <c r="D1" s="109" t="s">
        <v>53</v>
      </c>
      <c r="E1" s="109" t="s">
        <v>97</v>
      </c>
      <c r="F1" s="109" t="s">
        <v>98</v>
      </c>
      <c r="G1" s="111" t="s">
        <v>99</v>
      </c>
      <c r="H1" s="110" t="s">
        <v>51</v>
      </c>
      <c r="I1" s="110" t="s">
        <v>52</v>
      </c>
    </row>
    <row r="2" spans="1:9" ht="25.5">
      <c r="A2" s="78" t="s">
        <v>111</v>
      </c>
      <c r="B2" s="79" t="s">
        <v>1095</v>
      </c>
      <c r="C2" s="80" t="s">
        <v>112</v>
      </c>
      <c r="D2" s="81">
        <f>'Ser 1'!E155</f>
        <v>143</v>
      </c>
      <c r="E2" s="78"/>
      <c r="F2" s="82"/>
      <c r="G2" s="98" t="s">
        <v>1008</v>
      </c>
      <c r="H2" s="98" t="s">
        <v>1009</v>
      </c>
      <c r="I2" s="40"/>
    </row>
    <row r="3" spans="1:9">
      <c r="A3" s="51" t="s">
        <v>101</v>
      </c>
      <c r="B3" s="43" t="s">
        <v>225</v>
      </c>
      <c r="C3" s="46">
        <v>1898</v>
      </c>
      <c r="D3" s="46"/>
      <c r="E3" s="51" t="s">
        <v>111</v>
      </c>
      <c r="F3" s="58">
        <v>12</v>
      </c>
      <c r="G3" s="59" t="s">
        <v>230</v>
      </c>
      <c r="H3" s="59" t="s">
        <v>218</v>
      </c>
      <c r="I3" s="40"/>
    </row>
    <row r="4" spans="1:9" ht="13.5" customHeight="1">
      <c r="A4" s="51" t="s">
        <v>969</v>
      </c>
      <c r="B4" s="43" t="s">
        <v>1122</v>
      </c>
      <c r="C4" s="46" t="s">
        <v>234</v>
      </c>
      <c r="D4" s="46" t="s">
        <v>10</v>
      </c>
      <c r="E4" s="51" t="s">
        <v>503</v>
      </c>
      <c r="F4" s="58">
        <v>3027</v>
      </c>
      <c r="G4" s="59" t="s">
        <v>512</v>
      </c>
      <c r="H4" s="59" t="s">
        <v>501</v>
      </c>
      <c r="I4" s="40"/>
    </row>
    <row r="5" spans="1:9" s="74" customFormat="1" ht="13.5" customHeight="1">
      <c r="A5" s="51" t="s">
        <v>970</v>
      </c>
      <c r="B5" s="43" t="s">
        <v>998</v>
      </c>
      <c r="C5" s="46" t="s">
        <v>234</v>
      </c>
      <c r="D5" s="46" t="s">
        <v>10</v>
      </c>
      <c r="E5" s="51" t="s">
        <v>503</v>
      </c>
      <c r="F5" s="58">
        <v>3027</v>
      </c>
      <c r="G5" s="59" t="s">
        <v>999</v>
      </c>
      <c r="H5" s="59"/>
      <c r="I5" s="40"/>
    </row>
    <row r="6" spans="1:9" s="100" customFormat="1" ht="13.5" customHeight="1">
      <c r="A6" s="51" t="s">
        <v>102</v>
      </c>
      <c r="B6" s="43" t="s">
        <v>873</v>
      </c>
      <c r="C6" s="46"/>
      <c r="D6" s="46"/>
      <c r="E6" s="51"/>
      <c r="F6" s="58"/>
      <c r="G6" s="59"/>
      <c r="H6" s="59"/>
      <c r="I6" s="40"/>
    </row>
    <row r="7" spans="1:9" s="74" customFormat="1">
      <c r="A7" s="51" t="s">
        <v>1194</v>
      </c>
      <c r="B7" s="43" t="s">
        <v>393</v>
      </c>
      <c r="C7" s="46" t="s">
        <v>378</v>
      </c>
      <c r="D7" s="46"/>
      <c r="E7" s="51" t="s">
        <v>379</v>
      </c>
      <c r="F7" s="58">
        <v>687</v>
      </c>
      <c r="G7" s="59" t="s">
        <v>394</v>
      </c>
      <c r="H7" s="59"/>
      <c r="I7" s="42" t="s">
        <v>380</v>
      </c>
    </row>
    <row r="8" spans="1:9">
      <c r="A8" s="51" t="s">
        <v>1195</v>
      </c>
      <c r="B8" s="43" t="s">
        <v>759</v>
      </c>
      <c r="C8" s="46" t="s">
        <v>378</v>
      </c>
      <c r="D8" s="46"/>
      <c r="E8" s="51" t="s">
        <v>44</v>
      </c>
      <c r="F8" s="58" t="s">
        <v>738</v>
      </c>
      <c r="G8" s="59" t="s">
        <v>758</v>
      </c>
      <c r="H8" s="59" t="s">
        <v>406</v>
      </c>
      <c r="I8" s="40"/>
    </row>
    <row r="9" spans="1:9" s="74" customFormat="1">
      <c r="A9" s="51" t="s">
        <v>1196</v>
      </c>
      <c r="B9" s="43" t="s">
        <v>760</v>
      </c>
      <c r="C9" s="46" t="s">
        <v>378</v>
      </c>
      <c r="D9" s="46"/>
      <c r="E9" s="51" t="s">
        <v>44</v>
      </c>
      <c r="F9" s="58" t="s">
        <v>44</v>
      </c>
      <c r="G9" s="59" t="s">
        <v>761</v>
      </c>
      <c r="H9" s="59"/>
      <c r="I9" s="40"/>
    </row>
    <row r="10" spans="1:9" s="100" customFormat="1">
      <c r="A10" s="51" t="s">
        <v>961</v>
      </c>
      <c r="B10" s="43" t="s">
        <v>1171</v>
      </c>
      <c r="C10" s="46"/>
      <c r="D10" s="46"/>
      <c r="E10" s="51"/>
      <c r="F10" s="58"/>
      <c r="G10" s="59"/>
      <c r="H10" s="59"/>
      <c r="I10" s="40"/>
    </row>
    <row r="11" spans="1:9" ht="12" customHeight="1">
      <c r="A11" s="51" t="s">
        <v>962</v>
      </c>
      <c r="B11" s="43" t="s">
        <v>357</v>
      </c>
      <c r="C11" s="46">
        <v>1903</v>
      </c>
      <c r="D11" s="46"/>
      <c r="E11" s="51" t="s">
        <v>44</v>
      </c>
      <c r="F11" s="58" t="s">
        <v>44</v>
      </c>
      <c r="G11" s="59" t="s">
        <v>358</v>
      </c>
      <c r="H11" s="59" t="s">
        <v>359</v>
      </c>
      <c r="I11" s="40"/>
    </row>
    <row r="12" spans="1:9" s="100" customFormat="1" ht="12" customHeight="1">
      <c r="A12" s="51" t="s">
        <v>963</v>
      </c>
      <c r="B12" s="43" t="s">
        <v>1152</v>
      </c>
      <c r="C12" s="46"/>
      <c r="D12" s="46"/>
      <c r="E12" s="51"/>
      <c r="F12" s="58"/>
      <c r="G12" s="59"/>
      <c r="H12" s="59"/>
      <c r="I12" s="40"/>
    </row>
    <row r="13" spans="1:9">
      <c r="A13" s="51" t="s">
        <v>972</v>
      </c>
      <c r="B13" s="43" t="s">
        <v>227</v>
      </c>
      <c r="C13" s="46">
        <v>1902</v>
      </c>
      <c r="D13" s="46"/>
      <c r="E13" s="51" t="s">
        <v>228</v>
      </c>
      <c r="F13" s="58">
        <v>20012</v>
      </c>
      <c r="G13" s="59" t="s">
        <v>231</v>
      </c>
      <c r="H13" s="59" t="s">
        <v>237</v>
      </c>
      <c r="I13" s="40"/>
    </row>
    <row r="14" spans="1:9" ht="25.5">
      <c r="A14" s="51" t="s">
        <v>973</v>
      </c>
      <c r="B14" s="43" t="s">
        <v>740</v>
      </c>
      <c r="C14" s="46">
        <v>1906</v>
      </c>
      <c r="D14" s="46"/>
      <c r="E14" s="51" t="s">
        <v>763</v>
      </c>
      <c r="F14" s="58" t="s">
        <v>764</v>
      </c>
      <c r="G14" s="59" t="s">
        <v>750</v>
      </c>
      <c r="H14" s="59" t="s">
        <v>237</v>
      </c>
      <c r="I14" s="40"/>
    </row>
    <row r="15" spans="1:9" s="74" customFormat="1">
      <c r="A15" s="51" t="s">
        <v>974</v>
      </c>
      <c r="B15" s="43" t="s">
        <v>1002</v>
      </c>
      <c r="C15" s="46">
        <v>1908</v>
      </c>
      <c r="D15" s="46"/>
      <c r="E15" s="51" t="s">
        <v>44</v>
      </c>
      <c r="F15" s="58" t="s">
        <v>44</v>
      </c>
      <c r="G15" s="59" t="s">
        <v>753</v>
      </c>
      <c r="H15" s="59" t="s">
        <v>754</v>
      </c>
      <c r="I15" s="40"/>
    </row>
    <row r="16" spans="1:9">
      <c r="A16" s="51" t="s">
        <v>1197</v>
      </c>
      <c r="B16" s="43" t="s">
        <v>1001</v>
      </c>
      <c r="C16" s="46">
        <v>1903</v>
      </c>
      <c r="D16" s="46"/>
      <c r="E16" s="51" t="s">
        <v>229</v>
      </c>
      <c r="F16" s="58">
        <v>191</v>
      </c>
      <c r="G16" s="59" t="s">
        <v>232</v>
      </c>
      <c r="H16" s="59" t="s">
        <v>237</v>
      </c>
      <c r="I16" s="40"/>
    </row>
    <row r="17" spans="1:9">
      <c r="A17" s="51" t="s">
        <v>964</v>
      </c>
      <c r="B17" s="43" t="s">
        <v>235</v>
      </c>
      <c r="C17" s="46" t="s">
        <v>234</v>
      </c>
      <c r="D17" s="46" t="s">
        <v>10</v>
      </c>
      <c r="E17" s="51" t="s">
        <v>44</v>
      </c>
      <c r="F17" s="58" t="s">
        <v>44</v>
      </c>
      <c r="G17" s="59" t="s">
        <v>132</v>
      </c>
      <c r="H17" s="59" t="s">
        <v>218</v>
      </c>
      <c r="I17" s="40"/>
    </row>
    <row r="18" spans="1:9" ht="12" customHeight="1">
      <c r="A18" s="78" t="s">
        <v>113</v>
      </c>
      <c r="B18" s="79" t="s">
        <v>478</v>
      </c>
      <c r="C18" s="81" t="s">
        <v>411</v>
      </c>
      <c r="D18" s="81">
        <f>'Ser 2'!E92</f>
        <v>87</v>
      </c>
      <c r="E18" s="78"/>
      <c r="F18" s="82"/>
      <c r="G18" s="98" t="s">
        <v>1000</v>
      </c>
      <c r="H18" s="98" t="s">
        <v>1010</v>
      </c>
      <c r="I18" s="42"/>
    </row>
    <row r="19" spans="1:9">
      <c r="A19" s="51" t="s">
        <v>965</v>
      </c>
      <c r="B19" s="43" t="s">
        <v>601</v>
      </c>
      <c r="C19" s="44" t="s">
        <v>590</v>
      </c>
      <c r="D19" s="46"/>
      <c r="E19" s="51" t="s">
        <v>119</v>
      </c>
      <c r="F19" s="58">
        <v>3003</v>
      </c>
      <c r="G19" s="67" t="s">
        <v>1213</v>
      </c>
      <c r="H19" s="67"/>
      <c r="I19" s="42"/>
    </row>
    <row r="20" spans="1:9">
      <c r="A20" s="51" t="s">
        <v>966</v>
      </c>
      <c r="B20" s="43" t="s">
        <v>1125</v>
      </c>
      <c r="C20" s="44" t="s">
        <v>591</v>
      </c>
      <c r="D20" s="44"/>
      <c r="E20" s="51" t="s">
        <v>588</v>
      </c>
      <c r="F20" s="58">
        <v>4773</v>
      </c>
      <c r="G20" s="67" t="s">
        <v>589</v>
      </c>
      <c r="H20" s="67" t="s">
        <v>979</v>
      </c>
      <c r="I20" s="42"/>
    </row>
    <row r="21" spans="1:9" s="94" customFormat="1">
      <c r="A21" s="78" t="s">
        <v>119</v>
      </c>
      <c r="B21" s="79" t="s">
        <v>1007</v>
      </c>
      <c r="C21" s="81" t="s">
        <v>411</v>
      </c>
      <c r="D21" s="81">
        <f>'Ser 3'!E45</f>
        <v>42</v>
      </c>
      <c r="E21" s="78"/>
      <c r="F21" s="82"/>
      <c r="G21" s="98" t="s">
        <v>811</v>
      </c>
      <c r="H21" s="98" t="s">
        <v>1192</v>
      </c>
      <c r="I21" s="42"/>
    </row>
    <row r="22" spans="1:9" s="94" customFormat="1">
      <c r="A22" s="51" t="s">
        <v>364</v>
      </c>
      <c r="B22" s="43" t="s">
        <v>1224</v>
      </c>
      <c r="C22" s="44" t="s">
        <v>1033</v>
      </c>
      <c r="D22" s="46"/>
      <c r="E22" s="51" t="s">
        <v>10</v>
      </c>
      <c r="F22" s="58" t="s">
        <v>10</v>
      </c>
      <c r="G22" s="67" t="s">
        <v>1012</v>
      </c>
      <c r="H22" s="67"/>
      <c r="I22" s="42"/>
    </row>
    <row r="23" spans="1:9">
      <c r="A23" s="78" t="s">
        <v>407</v>
      </c>
      <c r="B23" s="79" t="s">
        <v>1036</v>
      </c>
      <c r="C23" s="81" t="s">
        <v>10</v>
      </c>
      <c r="D23" s="81">
        <f>'Ser 4'!E98</f>
        <v>93</v>
      </c>
      <c r="E23" s="78"/>
      <c r="F23" s="82"/>
      <c r="G23" s="132" t="s">
        <v>1240</v>
      </c>
      <c r="H23" s="83" t="s">
        <v>956</v>
      </c>
      <c r="I23" s="40"/>
    </row>
    <row r="24" spans="1:9">
      <c r="A24" s="51" t="s">
        <v>130</v>
      </c>
      <c r="B24" s="43" t="s">
        <v>1035</v>
      </c>
      <c r="C24" s="44" t="s">
        <v>599</v>
      </c>
      <c r="D24" s="46"/>
      <c r="E24" s="51" t="s">
        <v>90</v>
      </c>
      <c r="F24" s="58" t="s">
        <v>90</v>
      </c>
      <c r="G24" s="67" t="s">
        <v>587</v>
      </c>
      <c r="H24" s="67" t="s">
        <v>555</v>
      </c>
      <c r="I24" s="42" t="s">
        <v>556</v>
      </c>
    </row>
    <row r="25" spans="1:9">
      <c r="A25" s="51" t="s">
        <v>975</v>
      </c>
      <c r="B25" s="43" t="s">
        <v>1034</v>
      </c>
      <c r="C25" s="44" t="s">
        <v>600</v>
      </c>
      <c r="D25" s="44"/>
      <c r="E25" s="51" t="s">
        <v>90</v>
      </c>
      <c r="F25" s="58" t="s">
        <v>90</v>
      </c>
      <c r="G25" s="67" t="s">
        <v>586</v>
      </c>
      <c r="H25" s="40"/>
      <c r="I25" s="40"/>
    </row>
    <row r="26" spans="1:9" s="100" customFormat="1">
      <c r="A26" s="51" t="s">
        <v>224</v>
      </c>
      <c r="B26" s="43" t="s">
        <v>1081</v>
      </c>
      <c r="C26" s="44" t="s">
        <v>1079</v>
      </c>
      <c r="D26" s="44"/>
      <c r="E26" s="51" t="s">
        <v>90</v>
      </c>
      <c r="F26" s="58" t="s">
        <v>90</v>
      </c>
      <c r="G26" s="67" t="s">
        <v>1078</v>
      </c>
      <c r="H26" s="42" t="s">
        <v>1080</v>
      </c>
      <c r="I26" s="40"/>
    </row>
    <row r="27" spans="1:9" s="74" customFormat="1">
      <c r="A27" s="78" t="s">
        <v>238</v>
      </c>
      <c r="B27" s="79" t="s">
        <v>1135</v>
      </c>
      <c r="C27" s="81" t="s">
        <v>10</v>
      </c>
      <c r="D27" s="81">
        <f>'Ser 5'!E76</f>
        <v>69</v>
      </c>
      <c r="E27" s="78"/>
      <c r="F27" s="82"/>
      <c r="G27" s="83"/>
      <c r="H27" s="83" t="s">
        <v>957</v>
      </c>
      <c r="I27" s="42"/>
    </row>
    <row r="28" spans="1:9" s="74" customFormat="1">
      <c r="A28" s="51" t="s">
        <v>242</v>
      </c>
      <c r="B28" s="43" t="s">
        <v>1134</v>
      </c>
      <c r="C28" s="51" t="s">
        <v>908</v>
      </c>
      <c r="D28" s="44"/>
      <c r="E28" s="51" t="s">
        <v>44</v>
      </c>
      <c r="F28" s="58" t="s">
        <v>44</v>
      </c>
      <c r="G28" s="67" t="s">
        <v>1133</v>
      </c>
      <c r="H28" s="63" t="s">
        <v>954</v>
      </c>
      <c r="I28" s="42" t="s">
        <v>955</v>
      </c>
    </row>
    <row r="29" spans="1:9" s="74" customFormat="1">
      <c r="A29" s="51" t="s">
        <v>223</v>
      </c>
      <c r="B29" s="43" t="s">
        <v>1132</v>
      </c>
      <c r="C29" s="46">
        <v>1902</v>
      </c>
      <c r="D29" s="46"/>
      <c r="E29" s="51" t="s">
        <v>766</v>
      </c>
      <c r="F29" s="58">
        <v>169</v>
      </c>
      <c r="G29" s="59" t="s">
        <v>767</v>
      </c>
      <c r="H29" s="59" t="s">
        <v>978</v>
      </c>
      <c r="I29" s="42"/>
    </row>
    <row r="30" spans="1:9" s="74" customFormat="1">
      <c r="A30" s="51" t="s">
        <v>799</v>
      </c>
      <c r="B30" s="43" t="s">
        <v>1130</v>
      </c>
      <c r="C30" s="51" t="s">
        <v>124</v>
      </c>
      <c r="D30" s="44"/>
      <c r="E30" s="51" t="s">
        <v>44</v>
      </c>
      <c r="F30" s="58" t="s">
        <v>44</v>
      </c>
      <c r="G30" s="67" t="s">
        <v>888</v>
      </c>
      <c r="H30" s="59" t="s">
        <v>815</v>
      </c>
      <c r="I30" s="42"/>
    </row>
    <row r="31" spans="1:9">
      <c r="A31" s="51" t="s">
        <v>1126</v>
      </c>
      <c r="B31" s="43" t="s">
        <v>1131</v>
      </c>
      <c r="C31" s="46">
        <v>1906</v>
      </c>
      <c r="D31" s="46"/>
      <c r="E31" s="51" t="s">
        <v>90</v>
      </c>
      <c r="F31" s="58" t="s">
        <v>90</v>
      </c>
      <c r="G31" s="59" t="s">
        <v>762</v>
      </c>
      <c r="H31" s="59"/>
      <c r="I31" s="42"/>
    </row>
    <row r="32" spans="1:9" s="74" customFormat="1">
      <c r="A32" s="51" t="s">
        <v>1127</v>
      </c>
      <c r="B32" s="43" t="s">
        <v>1003</v>
      </c>
      <c r="C32" s="44" t="s">
        <v>599</v>
      </c>
      <c r="D32" s="44"/>
      <c r="E32" s="51" t="s">
        <v>90</v>
      </c>
      <c r="F32" s="58" t="s">
        <v>90</v>
      </c>
      <c r="G32" s="67" t="s">
        <v>813</v>
      </c>
      <c r="H32" s="67" t="s">
        <v>812</v>
      </c>
      <c r="I32" s="42" t="s">
        <v>794</v>
      </c>
    </row>
    <row r="33" spans="1:9">
      <c r="A33" s="78" t="s">
        <v>1006</v>
      </c>
      <c r="B33" s="83" t="s">
        <v>408</v>
      </c>
      <c r="C33" s="80" t="s">
        <v>112</v>
      </c>
      <c r="D33" s="81">
        <f>'Ser 6'!E67</f>
        <v>62</v>
      </c>
      <c r="E33" s="78"/>
      <c r="F33" s="82"/>
      <c r="G33" s="83"/>
      <c r="H33" s="83" t="s">
        <v>958</v>
      </c>
      <c r="I33" s="42" t="s">
        <v>1210</v>
      </c>
    </row>
    <row r="34" spans="1:9">
      <c r="A34" s="51" t="s">
        <v>1011</v>
      </c>
      <c r="B34" s="43" t="s">
        <v>240</v>
      </c>
      <c r="C34" s="44" t="s">
        <v>123</v>
      </c>
      <c r="D34" s="46"/>
      <c r="E34" s="51" t="s">
        <v>319</v>
      </c>
      <c r="F34" s="58">
        <v>7933</v>
      </c>
      <c r="G34" s="59" t="s">
        <v>239</v>
      </c>
      <c r="H34" s="63" t="s">
        <v>321</v>
      </c>
      <c r="I34" s="42" t="s">
        <v>334</v>
      </c>
    </row>
    <row r="35" spans="1:9">
      <c r="A35" s="51" t="s">
        <v>1097</v>
      </c>
      <c r="B35" s="43" t="s">
        <v>332</v>
      </c>
      <c r="C35" s="46" t="s">
        <v>241</v>
      </c>
      <c r="D35" s="44"/>
      <c r="E35" s="51" t="s">
        <v>320</v>
      </c>
      <c r="F35" s="58" t="s">
        <v>307</v>
      </c>
      <c r="G35" s="59" t="s">
        <v>239</v>
      </c>
      <c r="H35" s="67" t="s">
        <v>360</v>
      </c>
      <c r="I35" s="40"/>
    </row>
    <row r="36" spans="1:9">
      <c r="A36" s="51" t="s">
        <v>1191</v>
      </c>
      <c r="B36" s="43" t="s">
        <v>872</v>
      </c>
      <c r="C36" s="46" t="s">
        <v>128</v>
      </c>
      <c r="D36" s="44"/>
      <c r="E36" s="51" t="s">
        <v>365</v>
      </c>
      <c r="F36" s="58">
        <v>8425</v>
      </c>
      <c r="G36" s="59" t="s">
        <v>239</v>
      </c>
      <c r="H36" s="59"/>
      <c r="I36" s="40"/>
    </row>
    <row r="38" spans="1:9">
      <c r="A38" s="51"/>
      <c r="B38" s="52" t="s">
        <v>103</v>
      </c>
      <c r="C38" s="46"/>
      <c r="D38" s="53">
        <f>SUM(D2:D36)</f>
        <v>496</v>
      </c>
      <c r="E38" s="51"/>
      <c r="F38" s="58"/>
      <c r="G38" s="59"/>
      <c r="H38" s="59"/>
    </row>
    <row r="39" spans="1:9">
      <c r="A39" s="51"/>
      <c r="B39" s="43"/>
      <c r="C39" s="46"/>
      <c r="D39" s="44"/>
      <c r="E39" s="51"/>
      <c r="F39" s="58"/>
      <c r="G39" s="59"/>
      <c r="H39" s="59"/>
    </row>
    <row r="40" spans="1:9">
      <c r="A40" s="51"/>
      <c r="B40" s="43"/>
      <c r="C40" s="46"/>
      <c r="D40" s="44"/>
      <c r="E40" s="51"/>
      <c r="F40" s="58"/>
      <c r="G40" s="59"/>
      <c r="H40" s="59"/>
    </row>
    <row r="41" spans="1:9">
      <c r="A41" s="51"/>
      <c r="B41" s="43"/>
      <c r="C41" s="46"/>
      <c r="D41" s="46"/>
      <c r="E41" s="44"/>
      <c r="F41" s="44"/>
      <c r="G41" s="44"/>
      <c r="H41" s="59"/>
    </row>
    <row r="42" spans="1:9">
      <c r="A42" s="51"/>
      <c r="B42" s="43"/>
      <c r="E42" s="44"/>
      <c r="F42" s="44"/>
      <c r="G42" s="44"/>
      <c r="H42" s="59"/>
    </row>
    <row r="43" spans="1:9">
      <c r="A43" s="51"/>
      <c r="B43" s="43"/>
      <c r="C43" s="46"/>
      <c r="D43" s="46"/>
      <c r="E43" s="44"/>
      <c r="F43" s="46"/>
      <c r="G43" s="44"/>
      <c r="H43" s="59"/>
    </row>
    <row r="44" spans="1:9">
      <c r="A44" s="51"/>
      <c r="B44" s="43"/>
      <c r="C44" s="46"/>
      <c r="D44" s="46"/>
      <c r="E44" s="44"/>
      <c r="F44" s="46"/>
      <c r="G44" s="44"/>
      <c r="H44" s="59"/>
    </row>
    <row r="45" spans="1:9">
      <c r="A45" s="51"/>
      <c r="B45" s="45"/>
      <c r="C45" s="46"/>
      <c r="D45" s="46"/>
      <c r="E45" s="44"/>
      <c r="F45" s="44"/>
      <c r="H45" s="59"/>
    </row>
    <row r="46" spans="1:9">
      <c r="A46" s="51"/>
      <c r="B46" s="45"/>
      <c r="C46" s="46"/>
      <c r="D46" s="46"/>
      <c r="E46" s="44"/>
      <c r="F46" s="44"/>
      <c r="H46" s="59"/>
    </row>
    <row r="47" spans="1:9">
      <c r="A47" s="51"/>
      <c r="B47" s="45"/>
      <c r="C47" s="46"/>
      <c r="D47" s="46"/>
      <c r="E47" s="44"/>
      <c r="F47" s="44"/>
    </row>
    <row r="48" spans="1:9">
      <c r="A48" s="51"/>
      <c r="B48" s="45"/>
      <c r="C48" s="46"/>
      <c r="D48" s="46"/>
      <c r="E48" s="44"/>
      <c r="F48" s="44"/>
    </row>
    <row r="49" spans="1:6">
      <c r="A49" s="51"/>
      <c r="B49" s="45"/>
      <c r="C49" s="46"/>
      <c r="D49" s="46"/>
      <c r="E49" s="44"/>
      <c r="F49" s="44"/>
    </row>
    <row r="50" spans="1:6">
      <c r="A50" s="51"/>
      <c r="B50" s="45"/>
      <c r="C50" s="46"/>
      <c r="D50" s="46"/>
      <c r="E50" s="44"/>
      <c r="F50" s="44"/>
    </row>
    <row r="51" spans="1:6">
      <c r="A51" s="51"/>
      <c r="B51" s="45"/>
      <c r="C51" s="46"/>
      <c r="D51" s="46"/>
      <c r="E51" s="44"/>
      <c r="F51" s="44"/>
    </row>
    <row r="52" spans="1:6">
      <c r="A52" s="51"/>
      <c r="B52" s="45"/>
      <c r="C52" s="46"/>
      <c r="D52" s="46"/>
      <c r="E52" s="44"/>
      <c r="F52" s="44"/>
    </row>
  </sheetData>
  <hyperlinks>
    <hyperlink ref="H34" r:id="rId1"/>
    <hyperlink ref="H28" r:id="rId2"/>
  </hyperlinks>
  <pageMargins left="0.7" right="0.7" top="0.78740157499999996" bottom="0.78740157499999996" header="0.3" footer="0.3"/>
  <pageSetup paperSize="9" orientation="portrait" r:id="rId3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61"/>
  <sheetViews>
    <sheetView zoomScale="110" zoomScaleNormal="110" zoomScalePageLayoutView="110" workbookViewId="0">
      <pane xSplit="1" ySplit="1" topLeftCell="B71" activePane="bottomRight" state="frozen"/>
      <selection pane="topRight" activeCell="B1" sqref="B1"/>
      <selection pane="bottomLeft" activeCell="A2" sqref="A2"/>
      <selection pane="bottomRight" activeCell="D88" sqref="D88"/>
    </sheetView>
  </sheetViews>
  <sheetFormatPr baseColWidth="10" defaultColWidth="11.42578125" defaultRowHeight="12"/>
  <cols>
    <col min="1" max="2" width="4.7109375" style="38" customWidth="1"/>
    <col min="3" max="3" width="23" style="3" customWidth="1"/>
    <col min="4" max="4" width="40.140625" style="8" customWidth="1"/>
    <col min="5" max="5" width="25.140625" style="8" customWidth="1"/>
    <col min="6" max="6" width="11.42578125" style="18" customWidth="1"/>
    <col min="7" max="7" width="4.85546875" style="1" customWidth="1"/>
    <col min="8" max="8" width="4.85546875" style="4" customWidth="1"/>
    <col min="9" max="10" width="4.7109375" style="1" customWidth="1"/>
    <col min="11" max="11" width="4.7109375" style="18" customWidth="1"/>
    <col min="12" max="12" width="4.7109375" style="4" customWidth="1"/>
    <col min="13" max="13" width="16.42578125" style="6" bestFit="1" customWidth="1"/>
    <col min="14" max="14" width="26.7109375" style="6" customWidth="1"/>
    <col min="15" max="15" width="23.7109375" style="6" bestFit="1" customWidth="1"/>
    <col min="16" max="16384" width="11.42578125" style="3"/>
  </cols>
  <sheetData>
    <row r="1" spans="1:15" ht="63" customHeight="1">
      <c r="A1" s="37" t="s">
        <v>54</v>
      </c>
      <c r="B1" s="37" t="s">
        <v>55</v>
      </c>
      <c r="C1" s="32" t="s">
        <v>368</v>
      </c>
      <c r="D1" s="39" t="s">
        <v>1250</v>
      </c>
      <c r="E1" s="39" t="s">
        <v>118</v>
      </c>
      <c r="F1" s="34" t="s">
        <v>49</v>
      </c>
      <c r="G1" s="35" t="s">
        <v>369</v>
      </c>
      <c r="H1" s="35" t="s">
        <v>107</v>
      </c>
      <c r="I1" s="35" t="s">
        <v>40</v>
      </c>
      <c r="J1" s="35" t="s">
        <v>108</v>
      </c>
      <c r="K1" s="34" t="s">
        <v>105</v>
      </c>
      <c r="L1" s="35" t="s">
        <v>80</v>
      </c>
      <c r="M1" s="33" t="s">
        <v>51</v>
      </c>
      <c r="N1" s="33" t="s">
        <v>52</v>
      </c>
      <c r="O1" s="33" t="s">
        <v>194</v>
      </c>
    </row>
    <row r="2" spans="1:15">
      <c r="A2" s="38">
        <v>1</v>
      </c>
      <c r="C2" s="36" t="s">
        <v>226</v>
      </c>
      <c r="D2" s="61" t="s">
        <v>120</v>
      </c>
      <c r="E2" s="36" t="s">
        <v>133</v>
      </c>
      <c r="F2" s="76" t="s">
        <v>195</v>
      </c>
      <c r="G2" s="62">
        <v>1898</v>
      </c>
      <c r="H2" s="38" t="s">
        <v>10</v>
      </c>
      <c r="I2" s="38" t="s">
        <v>42</v>
      </c>
      <c r="J2" s="38" t="s">
        <v>109</v>
      </c>
      <c r="K2" s="55" t="s">
        <v>101</v>
      </c>
      <c r="L2" s="38" t="s">
        <v>60</v>
      </c>
      <c r="M2" s="57" t="s">
        <v>218</v>
      </c>
      <c r="N2" s="36"/>
      <c r="O2" s="36"/>
    </row>
    <row r="3" spans="1:15">
      <c r="A3" s="38">
        <f t="shared" ref="A3:A14" si="0">A2+1</f>
        <v>2</v>
      </c>
      <c r="C3" s="36" t="s">
        <v>226</v>
      </c>
      <c r="D3" s="61" t="s">
        <v>135</v>
      </c>
      <c r="E3" s="36" t="s">
        <v>134</v>
      </c>
      <c r="F3" s="76" t="s">
        <v>196</v>
      </c>
      <c r="G3" s="62">
        <v>1898</v>
      </c>
      <c r="H3" s="38">
        <v>1899</v>
      </c>
      <c r="I3" s="38" t="s">
        <v>42</v>
      </c>
      <c r="J3" s="38" t="s">
        <v>109</v>
      </c>
      <c r="K3" s="55" t="s">
        <v>101</v>
      </c>
      <c r="L3" s="38" t="s">
        <v>60</v>
      </c>
      <c r="M3" s="57" t="s">
        <v>218</v>
      </c>
      <c r="N3" s="36"/>
      <c r="O3" s="36"/>
    </row>
    <row r="4" spans="1:15">
      <c r="A4" s="38">
        <f t="shared" si="0"/>
        <v>3</v>
      </c>
      <c r="C4" s="36" t="s">
        <v>226</v>
      </c>
      <c r="D4" s="61" t="s">
        <v>137</v>
      </c>
      <c r="E4" s="36" t="s">
        <v>136</v>
      </c>
      <c r="F4" s="76" t="s">
        <v>197</v>
      </c>
      <c r="G4" s="62">
        <v>1898</v>
      </c>
      <c r="H4" s="38">
        <v>1898</v>
      </c>
      <c r="I4" s="38" t="s">
        <v>42</v>
      </c>
      <c r="J4" s="38" t="s">
        <v>109</v>
      </c>
      <c r="K4" s="55" t="s">
        <v>101</v>
      </c>
      <c r="L4" s="38" t="s">
        <v>60</v>
      </c>
      <c r="M4" s="57" t="s">
        <v>218</v>
      </c>
      <c r="N4" s="36"/>
      <c r="O4" s="36"/>
    </row>
    <row r="5" spans="1:15">
      <c r="A5" s="38">
        <f t="shared" si="0"/>
        <v>4</v>
      </c>
      <c r="C5" s="36" t="s">
        <v>226</v>
      </c>
      <c r="D5" s="61" t="s">
        <v>139</v>
      </c>
      <c r="E5" s="36" t="s">
        <v>138</v>
      </c>
      <c r="F5" s="76" t="s">
        <v>198</v>
      </c>
      <c r="G5" s="62">
        <v>1898</v>
      </c>
      <c r="H5" s="38" t="s">
        <v>10</v>
      </c>
      <c r="I5" s="38" t="s">
        <v>42</v>
      </c>
      <c r="J5" s="38" t="s">
        <v>109</v>
      </c>
      <c r="K5" s="55" t="s">
        <v>101</v>
      </c>
      <c r="L5" s="38" t="s">
        <v>60</v>
      </c>
      <c r="M5" s="57" t="s">
        <v>218</v>
      </c>
      <c r="N5" s="36"/>
      <c r="O5" s="36"/>
    </row>
    <row r="6" spans="1:15">
      <c r="A6" s="38">
        <f t="shared" si="0"/>
        <v>5</v>
      </c>
      <c r="C6" s="36" t="s">
        <v>226</v>
      </c>
      <c r="D6" s="61" t="s">
        <v>141</v>
      </c>
      <c r="E6" s="36" t="s">
        <v>140</v>
      </c>
      <c r="F6" s="76" t="s">
        <v>199</v>
      </c>
      <c r="G6" s="62">
        <v>1898</v>
      </c>
      <c r="H6" s="38">
        <v>1899</v>
      </c>
      <c r="I6" s="38" t="s">
        <v>42</v>
      </c>
      <c r="J6" s="38" t="s">
        <v>109</v>
      </c>
      <c r="K6" s="55" t="s">
        <v>101</v>
      </c>
      <c r="L6" s="38" t="s">
        <v>60</v>
      </c>
      <c r="M6" s="57" t="s">
        <v>218</v>
      </c>
      <c r="N6" s="36"/>
      <c r="O6" s="36"/>
    </row>
    <row r="7" spans="1:15" ht="12" customHeight="1">
      <c r="A7" s="38">
        <f t="shared" si="0"/>
        <v>6</v>
      </c>
      <c r="C7" s="36" t="s">
        <v>226</v>
      </c>
      <c r="D7" s="61" t="s">
        <v>142</v>
      </c>
      <c r="E7" s="36" t="s">
        <v>140</v>
      </c>
      <c r="F7" s="76" t="s">
        <v>199</v>
      </c>
      <c r="G7" s="62">
        <v>1898</v>
      </c>
      <c r="H7" s="38">
        <v>1899</v>
      </c>
      <c r="I7" s="38" t="s">
        <v>42</v>
      </c>
      <c r="J7" s="38" t="s">
        <v>109</v>
      </c>
      <c r="K7" s="55" t="s">
        <v>101</v>
      </c>
      <c r="L7" s="38" t="s">
        <v>60</v>
      </c>
      <c r="M7" s="57" t="s">
        <v>218</v>
      </c>
      <c r="N7" s="36"/>
      <c r="O7" s="36"/>
    </row>
    <row r="8" spans="1:15">
      <c r="A8" s="38">
        <f t="shared" si="0"/>
        <v>7</v>
      </c>
      <c r="C8" s="36" t="s">
        <v>226</v>
      </c>
      <c r="D8" s="61" t="s">
        <v>144</v>
      </c>
      <c r="E8" s="36" t="s">
        <v>143</v>
      </c>
      <c r="F8" s="76" t="s">
        <v>200</v>
      </c>
      <c r="G8" s="62">
        <v>1898</v>
      </c>
      <c r="H8" s="38">
        <v>1899</v>
      </c>
      <c r="I8" s="38" t="s">
        <v>42</v>
      </c>
      <c r="J8" s="38" t="s">
        <v>109</v>
      </c>
      <c r="K8" s="55" t="s">
        <v>101</v>
      </c>
      <c r="L8" s="38" t="s">
        <v>60</v>
      </c>
      <c r="M8" s="57" t="s">
        <v>218</v>
      </c>
      <c r="N8" s="36"/>
      <c r="O8" s="36"/>
    </row>
    <row r="9" spans="1:15">
      <c r="A9" s="38">
        <f t="shared" si="0"/>
        <v>8</v>
      </c>
      <c r="C9" s="36" t="s">
        <v>226</v>
      </c>
      <c r="D9" s="61" t="s">
        <v>146</v>
      </c>
      <c r="E9" s="36" t="s">
        <v>145</v>
      </c>
      <c r="F9" s="76" t="s">
        <v>201</v>
      </c>
      <c r="G9" s="62">
        <v>1898</v>
      </c>
      <c r="H9" s="38">
        <v>1898</v>
      </c>
      <c r="I9" s="38" t="s">
        <v>42</v>
      </c>
      <c r="J9" s="38" t="s">
        <v>109</v>
      </c>
      <c r="K9" s="55" t="s">
        <v>101</v>
      </c>
      <c r="L9" s="38" t="s">
        <v>60</v>
      </c>
      <c r="M9" s="57" t="s">
        <v>218</v>
      </c>
      <c r="N9" s="36"/>
      <c r="O9" s="36"/>
    </row>
    <row r="10" spans="1:15">
      <c r="A10" s="38">
        <f t="shared" si="0"/>
        <v>9</v>
      </c>
      <c r="C10" s="36" t="s">
        <v>226</v>
      </c>
      <c r="D10" s="61" t="s">
        <v>148</v>
      </c>
      <c r="E10" s="36" t="s">
        <v>147</v>
      </c>
      <c r="F10" s="76" t="s">
        <v>202</v>
      </c>
      <c r="G10" s="62">
        <v>1898</v>
      </c>
      <c r="H10" s="38" t="s">
        <v>10</v>
      </c>
      <c r="I10" s="38" t="s">
        <v>42</v>
      </c>
      <c r="J10" s="38" t="s">
        <v>109</v>
      </c>
      <c r="K10" s="55" t="s">
        <v>101</v>
      </c>
      <c r="L10" s="38" t="s">
        <v>60</v>
      </c>
      <c r="M10" s="57" t="s">
        <v>218</v>
      </c>
      <c r="N10" s="36"/>
      <c r="O10" s="36"/>
    </row>
    <row r="11" spans="1:15">
      <c r="A11" s="38">
        <f t="shared" si="0"/>
        <v>10</v>
      </c>
      <c r="C11" s="36" t="s">
        <v>226</v>
      </c>
      <c r="D11" s="61" t="s">
        <v>150</v>
      </c>
      <c r="E11" s="36" t="s">
        <v>149</v>
      </c>
      <c r="F11" s="76" t="s">
        <v>203</v>
      </c>
      <c r="G11" s="62">
        <v>1898</v>
      </c>
      <c r="H11" s="38" t="s">
        <v>10</v>
      </c>
      <c r="I11" s="38" t="s">
        <v>42</v>
      </c>
      <c r="J11" s="38" t="s">
        <v>109</v>
      </c>
      <c r="K11" s="55" t="s">
        <v>101</v>
      </c>
      <c r="L11" s="38" t="s">
        <v>60</v>
      </c>
      <c r="M11" s="57" t="s">
        <v>218</v>
      </c>
      <c r="N11" s="36"/>
      <c r="O11" s="36"/>
    </row>
    <row r="12" spans="1:15">
      <c r="A12" s="38">
        <f t="shared" si="0"/>
        <v>11</v>
      </c>
      <c r="C12" s="36" t="s">
        <v>226</v>
      </c>
      <c r="D12" s="61" t="s">
        <v>152</v>
      </c>
      <c r="E12" s="36" t="s">
        <v>151</v>
      </c>
      <c r="F12" s="76" t="s">
        <v>204</v>
      </c>
      <c r="G12" s="62">
        <v>1898</v>
      </c>
      <c r="H12" s="38" t="s">
        <v>10</v>
      </c>
      <c r="I12" s="38" t="s">
        <v>41</v>
      </c>
      <c r="J12" s="38" t="s">
        <v>109</v>
      </c>
      <c r="K12" s="55" t="s">
        <v>101</v>
      </c>
      <c r="L12" s="38" t="s">
        <v>60</v>
      </c>
      <c r="M12" s="57" t="s">
        <v>218</v>
      </c>
      <c r="N12" s="36"/>
      <c r="O12" s="36"/>
    </row>
    <row r="13" spans="1:15">
      <c r="A13" s="38">
        <f t="shared" si="0"/>
        <v>12</v>
      </c>
      <c r="C13" s="36" t="s">
        <v>226</v>
      </c>
      <c r="D13" s="61" t="s">
        <v>154</v>
      </c>
      <c r="E13" s="36" t="s">
        <v>153</v>
      </c>
      <c r="F13" s="76" t="s">
        <v>205</v>
      </c>
      <c r="G13" s="62">
        <v>1898</v>
      </c>
      <c r="H13" s="38" t="s">
        <v>10</v>
      </c>
      <c r="I13" s="38" t="s">
        <v>42</v>
      </c>
      <c r="J13" s="38" t="s">
        <v>109</v>
      </c>
      <c r="K13" s="55" t="s">
        <v>101</v>
      </c>
      <c r="L13" s="38" t="s">
        <v>60</v>
      </c>
      <c r="M13" s="57" t="s">
        <v>218</v>
      </c>
      <c r="N13" s="36"/>
      <c r="O13" s="36"/>
    </row>
    <row r="14" spans="1:15">
      <c r="A14" s="38">
        <f t="shared" si="0"/>
        <v>13</v>
      </c>
      <c r="C14" s="36" t="s">
        <v>226</v>
      </c>
      <c r="D14" s="61" t="s">
        <v>156</v>
      </c>
      <c r="E14" s="36" t="s">
        <v>155</v>
      </c>
      <c r="F14" s="76" t="s">
        <v>206</v>
      </c>
      <c r="G14" s="62">
        <v>1898</v>
      </c>
      <c r="H14" s="38"/>
      <c r="I14" s="38" t="s">
        <v>42</v>
      </c>
      <c r="J14" s="38" t="s">
        <v>109</v>
      </c>
      <c r="K14" s="55" t="s">
        <v>101</v>
      </c>
      <c r="L14" s="38" t="s">
        <v>60</v>
      </c>
      <c r="M14" s="57" t="s">
        <v>218</v>
      </c>
      <c r="N14" s="36"/>
      <c r="O14" s="36"/>
    </row>
    <row r="15" spans="1:15" s="99" customFormat="1">
      <c r="A15" s="38"/>
      <c r="B15" s="38"/>
      <c r="C15" s="36"/>
      <c r="D15" s="61"/>
      <c r="E15" s="36"/>
      <c r="F15" s="76"/>
      <c r="G15" s="62"/>
      <c r="H15" s="38"/>
      <c r="I15" s="38"/>
      <c r="J15" s="38"/>
      <c r="K15" s="55"/>
      <c r="L15" s="38"/>
      <c r="M15" s="57"/>
      <c r="N15" s="36"/>
      <c r="O15" s="36"/>
    </row>
    <row r="16" spans="1:15">
      <c r="A16" s="38">
        <f>A14+1</f>
        <v>14</v>
      </c>
      <c r="C16" s="57" t="s">
        <v>498</v>
      </c>
      <c r="D16" s="61" t="s">
        <v>626</v>
      </c>
      <c r="E16" s="36" t="s">
        <v>489</v>
      </c>
      <c r="F16" s="38" t="s">
        <v>624</v>
      </c>
      <c r="G16" s="62">
        <v>1900</v>
      </c>
      <c r="H16" s="38"/>
      <c r="I16" s="38" t="s">
        <v>42</v>
      </c>
      <c r="J16" s="38" t="s">
        <v>109</v>
      </c>
      <c r="K16" s="55" t="s">
        <v>969</v>
      </c>
      <c r="L16" s="38" t="s">
        <v>64</v>
      </c>
      <c r="M16" s="57" t="s">
        <v>491</v>
      </c>
      <c r="N16" s="73" t="s">
        <v>625</v>
      </c>
      <c r="O16" s="57"/>
    </row>
    <row r="17" spans="1:15">
      <c r="A17" s="38">
        <f t="shared" ref="A17:A44" si="1">A16+1</f>
        <v>15</v>
      </c>
      <c r="B17" s="38" t="s">
        <v>10</v>
      </c>
      <c r="C17" s="57" t="s">
        <v>627</v>
      </c>
      <c r="D17" s="61" t="s">
        <v>499</v>
      </c>
      <c r="E17" s="36" t="s">
        <v>489</v>
      </c>
      <c r="F17" s="38" t="s">
        <v>490</v>
      </c>
      <c r="G17" s="62">
        <v>1900</v>
      </c>
      <c r="H17" s="38"/>
      <c r="I17" s="38" t="s">
        <v>42</v>
      </c>
      <c r="J17" s="38" t="s">
        <v>109</v>
      </c>
      <c r="K17" s="55" t="s">
        <v>969</v>
      </c>
      <c r="L17" s="38" t="s">
        <v>64</v>
      </c>
      <c r="M17" s="57" t="s">
        <v>491</v>
      </c>
      <c r="N17" s="73" t="s">
        <v>508</v>
      </c>
      <c r="O17" s="57"/>
    </row>
    <row r="18" spans="1:15" s="36" customFormat="1" ht="24">
      <c r="A18" s="38">
        <f t="shared" si="1"/>
        <v>16</v>
      </c>
      <c r="B18" s="38">
        <f>A19</f>
        <v>17</v>
      </c>
      <c r="C18" s="57" t="s">
        <v>627</v>
      </c>
      <c r="D18" s="61" t="s">
        <v>516</v>
      </c>
      <c r="E18" s="36" t="s">
        <v>489</v>
      </c>
      <c r="F18" s="38" t="s">
        <v>492</v>
      </c>
      <c r="G18" s="62">
        <v>1900</v>
      </c>
      <c r="I18" s="38" t="s">
        <v>42</v>
      </c>
      <c r="J18" s="38" t="s">
        <v>109</v>
      </c>
      <c r="K18" s="55" t="s">
        <v>969</v>
      </c>
      <c r="L18" s="38" t="s">
        <v>64</v>
      </c>
      <c r="M18" s="57" t="s">
        <v>491</v>
      </c>
      <c r="N18" s="36" t="s">
        <v>632</v>
      </c>
      <c r="O18" s="57"/>
    </row>
    <row r="19" spans="1:15">
      <c r="A19" s="38">
        <f t="shared" si="1"/>
        <v>17</v>
      </c>
      <c r="B19" s="38">
        <f>A18</f>
        <v>16</v>
      </c>
      <c r="C19" s="57" t="s">
        <v>114</v>
      </c>
      <c r="D19" s="61" t="s">
        <v>500</v>
      </c>
      <c r="E19" s="36" t="s">
        <v>489</v>
      </c>
      <c r="F19" s="38" t="s">
        <v>492</v>
      </c>
      <c r="G19" s="62">
        <v>1900</v>
      </c>
      <c r="H19" s="38">
        <v>1906</v>
      </c>
      <c r="I19" s="38" t="s">
        <v>42</v>
      </c>
      <c r="J19" s="38" t="s">
        <v>117</v>
      </c>
      <c r="K19" s="55" t="s">
        <v>969</v>
      </c>
      <c r="L19" s="38" t="s">
        <v>60</v>
      </c>
      <c r="M19" s="57" t="s">
        <v>491</v>
      </c>
      <c r="N19" s="3"/>
      <c r="O19" s="57"/>
    </row>
    <row r="20" spans="1:15" ht="24">
      <c r="A20" s="38">
        <f t="shared" si="1"/>
        <v>18</v>
      </c>
      <c r="B20" s="38">
        <f>A18</f>
        <v>16</v>
      </c>
      <c r="C20" s="57" t="s">
        <v>498</v>
      </c>
      <c r="D20" s="61" t="s">
        <v>516</v>
      </c>
      <c r="E20" s="36" t="s">
        <v>489</v>
      </c>
      <c r="F20" s="38" t="s">
        <v>492</v>
      </c>
      <c r="G20" s="62">
        <v>1900</v>
      </c>
      <c r="H20" s="38"/>
      <c r="I20" s="38" t="s">
        <v>42</v>
      </c>
      <c r="J20" s="38" t="s">
        <v>109</v>
      </c>
      <c r="K20" s="55" t="s">
        <v>969</v>
      </c>
      <c r="L20" s="38" t="s">
        <v>518</v>
      </c>
      <c r="M20" s="57" t="s">
        <v>491</v>
      </c>
      <c r="N20" s="3"/>
      <c r="O20" s="57"/>
    </row>
    <row r="21" spans="1:15">
      <c r="A21" s="38">
        <f t="shared" si="1"/>
        <v>19</v>
      </c>
      <c r="B21" s="38">
        <f>A22</f>
        <v>20</v>
      </c>
      <c r="C21" s="57" t="s">
        <v>498</v>
      </c>
      <c r="D21" s="61" t="s">
        <v>502</v>
      </c>
      <c r="E21" s="36" t="s">
        <v>489</v>
      </c>
      <c r="F21" s="38" t="s">
        <v>493</v>
      </c>
      <c r="G21" s="62">
        <v>1900</v>
      </c>
      <c r="H21" s="38"/>
      <c r="I21" s="38" t="s">
        <v>42</v>
      </c>
      <c r="J21" s="38" t="s">
        <v>109</v>
      </c>
      <c r="K21" s="55" t="s">
        <v>969</v>
      </c>
      <c r="L21" s="38" t="s">
        <v>60</v>
      </c>
      <c r="M21" s="57" t="s">
        <v>491</v>
      </c>
      <c r="N21" s="3"/>
      <c r="O21" s="57"/>
    </row>
    <row r="22" spans="1:15">
      <c r="A22" s="38">
        <f t="shared" si="1"/>
        <v>20</v>
      </c>
      <c r="B22" s="38">
        <f>A21</f>
        <v>19</v>
      </c>
      <c r="C22" s="57" t="s">
        <v>498</v>
      </c>
      <c r="D22" s="61" t="s">
        <v>502</v>
      </c>
      <c r="E22" s="36" t="s">
        <v>489</v>
      </c>
      <c r="F22" s="38" t="s">
        <v>493</v>
      </c>
      <c r="G22" s="62">
        <v>1900</v>
      </c>
      <c r="H22" s="38">
        <v>1903</v>
      </c>
      <c r="I22" s="38" t="s">
        <v>42</v>
      </c>
      <c r="J22" s="38" t="s">
        <v>109</v>
      </c>
      <c r="K22" s="55" t="s">
        <v>969</v>
      </c>
      <c r="L22" s="38" t="s">
        <v>64</v>
      </c>
      <c r="M22" s="57" t="s">
        <v>491</v>
      </c>
      <c r="N22" s="3" t="s">
        <v>633</v>
      </c>
      <c r="O22" s="57"/>
    </row>
    <row r="23" spans="1:15">
      <c r="A23" s="38">
        <f t="shared" si="1"/>
        <v>21</v>
      </c>
      <c r="B23" s="38">
        <f>A21</f>
        <v>19</v>
      </c>
      <c r="C23" s="57" t="s">
        <v>498</v>
      </c>
      <c r="D23" s="61" t="s">
        <v>502</v>
      </c>
      <c r="E23" s="36" t="s">
        <v>489</v>
      </c>
      <c r="F23" s="38" t="s">
        <v>493</v>
      </c>
      <c r="G23" s="62">
        <v>1900</v>
      </c>
      <c r="H23" s="38">
        <v>1903</v>
      </c>
      <c r="I23" s="38" t="s">
        <v>42</v>
      </c>
      <c r="J23" s="38" t="s">
        <v>109</v>
      </c>
      <c r="K23" s="55" t="s">
        <v>969</v>
      </c>
      <c r="L23" s="38" t="s">
        <v>64</v>
      </c>
      <c r="M23" s="57" t="s">
        <v>491</v>
      </c>
      <c r="N23" s="36" t="s">
        <v>625</v>
      </c>
      <c r="O23" s="36"/>
    </row>
    <row r="24" spans="1:15" ht="24">
      <c r="A24" s="38">
        <f t="shared" si="1"/>
        <v>22</v>
      </c>
      <c r="B24" s="38">
        <f>A25</f>
        <v>23</v>
      </c>
      <c r="C24" s="57" t="s">
        <v>498</v>
      </c>
      <c r="D24" s="61" t="s">
        <v>630</v>
      </c>
      <c r="E24" s="36" t="s">
        <v>489</v>
      </c>
      <c r="F24" s="38" t="s">
        <v>494</v>
      </c>
      <c r="G24" s="62">
        <v>1900</v>
      </c>
      <c r="H24" s="38"/>
      <c r="I24" s="38" t="s">
        <v>42</v>
      </c>
      <c r="J24" s="38" t="s">
        <v>117</v>
      </c>
      <c r="K24" s="55" t="s">
        <v>969</v>
      </c>
      <c r="L24" s="38" t="s">
        <v>64</v>
      </c>
      <c r="M24" s="57" t="s">
        <v>491</v>
      </c>
      <c r="N24" s="3"/>
      <c r="O24" s="57"/>
    </row>
    <row r="25" spans="1:15">
      <c r="A25" s="38">
        <f t="shared" si="1"/>
        <v>23</v>
      </c>
      <c r="B25" s="38">
        <f>A24</f>
        <v>22</v>
      </c>
      <c r="C25" s="57" t="s">
        <v>114</v>
      </c>
      <c r="D25" s="61" t="s">
        <v>504</v>
      </c>
      <c r="E25" s="36" t="s">
        <v>489</v>
      </c>
      <c r="F25" s="38" t="s">
        <v>494</v>
      </c>
      <c r="G25" s="62">
        <v>1900</v>
      </c>
      <c r="H25" s="38"/>
      <c r="I25" s="38" t="s">
        <v>42</v>
      </c>
      <c r="J25" s="38" t="s">
        <v>117</v>
      </c>
      <c r="K25" s="55" t="s">
        <v>969</v>
      </c>
      <c r="L25" s="38" t="s">
        <v>60</v>
      </c>
      <c r="M25" s="57" t="s">
        <v>491</v>
      </c>
      <c r="N25" s="3"/>
      <c r="O25" s="57"/>
    </row>
    <row r="26" spans="1:15" ht="24">
      <c r="A26" s="38">
        <f t="shared" si="1"/>
        <v>24</v>
      </c>
      <c r="C26" s="57" t="s">
        <v>627</v>
      </c>
      <c r="D26" s="61" t="s">
        <v>628</v>
      </c>
      <c r="E26" s="36" t="s">
        <v>489</v>
      </c>
      <c r="F26" s="38" t="s">
        <v>629</v>
      </c>
      <c r="G26" s="62">
        <v>1900</v>
      </c>
      <c r="H26" s="38">
        <v>1904</v>
      </c>
      <c r="I26" s="38" t="s">
        <v>42</v>
      </c>
      <c r="J26" s="38" t="s">
        <v>117</v>
      </c>
      <c r="K26" s="55" t="s">
        <v>969</v>
      </c>
      <c r="L26" s="38" t="s">
        <v>64</v>
      </c>
      <c r="M26" s="57" t="s">
        <v>491</v>
      </c>
      <c r="N26" s="36" t="s">
        <v>756</v>
      </c>
      <c r="O26" s="57"/>
    </row>
    <row r="27" spans="1:15">
      <c r="A27" s="38">
        <f t="shared" si="1"/>
        <v>25</v>
      </c>
      <c r="C27" s="57" t="s">
        <v>498</v>
      </c>
      <c r="D27" s="61" t="s">
        <v>505</v>
      </c>
      <c r="E27" s="36" t="s">
        <v>489</v>
      </c>
      <c r="F27" s="38" t="s">
        <v>495</v>
      </c>
      <c r="G27" s="62">
        <v>1900</v>
      </c>
      <c r="H27" s="38"/>
      <c r="I27" s="38" t="s">
        <v>42</v>
      </c>
      <c r="J27" s="38" t="s">
        <v>117</v>
      </c>
      <c r="K27" s="55" t="s">
        <v>969</v>
      </c>
      <c r="L27" s="38" t="s">
        <v>64</v>
      </c>
      <c r="M27" s="57" t="s">
        <v>491</v>
      </c>
      <c r="N27" s="3" t="s">
        <v>633</v>
      </c>
      <c r="O27" s="57"/>
    </row>
    <row r="28" spans="1:15">
      <c r="A28" s="38">
        <f t="shared" si="1"/>
        <v>26</v>
      </c>
      <c r="C28" s="57" t="s">
        <v>114</v>
      </c>
      <c r="D28" s="61" t="s">
        <v>505</v>
      </c>
      <c r="E28" s="36" t="s">
        <v>489</v>
      </c>
      <c r="F28" s="38" t="s">
        <v>495</v>
      </c>
      <c r="G28" s="62">
        <v>1900</v>
      </c>
      <c r="H28" s="38"/>
      <c r="I28" s="38" t="s">
        <v>42</v>
      </c>
      <c r="J28" s="38" t="s">
        <v>117</v>
      </c>
      <c r="K28" s="55" t="s">
        <v>969</v>
      </c>
      <c r="L28" s="38" t="s">
        <v>60</v>
      </c>
      <c r="M28" s="57" t="s">
        <v>491</v>
      </c>
      <c r="N28" s="3"/>
      <c r="O28" s="57"/>
    </row>
    <row r="29" spans="1:15">
      <c r="A29" s="38">
        <f t="shared" si="1"/>
        <v>27</v>
      </c>
      <c r="B29" s="38">
        <f>A30</f>
        <v>28</v>
      </c>
      <c r="C29" s="57" t="s">
        <v>498</v>
      </c>
      <c r="D29" s="61" t="s">
        <v>513</v>
      </c>
      <c r="E29" s="36" t="s">
        <v>489</v>
      </c>
      <c r="F29" s="38" t="s">
        <v>514</v>
      </c>
      <c r="G29" s="62">
        <v>1900</v>
      </c>
      <c r="H29" s="38"/>
      <c r="I29" s="38" t="s">
        <v>42</v>
      </c>
      <c r="J29" s="38" t="s">
        <v>117</v>
      </c>
      <c r="K29" s="55" t="s">
        <v>969</v>
      </c>
      <c r="L29" s="38" t="s">
        <v>515</v>
      </c>
      <c r="M29" s="57" t="s">
        <v>491</v>
      </c>
      <c r="N29" s="3"/>
      <c r="O29" s="57"/>
    </row>
    <row r="30" spans="1:15">
      <c r="A30" s="38">
        <f t="shared" si="1"/>
        <v>28</v>
      </c>
      <c r="B30" s="38">
        <f>A29</f>
        <v>27</v>
      </c>
      <c r="C30" s="57" t="s">
        <v>498</v>
      </c>
      <c r="D30" s="61" t="s">
        <v>513</v>
      </c>
      <c r="E30" s="36" t="s">
        <v>489</v>
      </c>
      <c r="F30" s="38" t="s">
        <v>514</v>
      </c>
      <c r="G30" s="62">
        <v>1900</v>
      </c>
      <c r="H30" s="38"/>
      <c r="I30" s="38" t="s">
        <v>42</v>
      </c>
      <c r="J30" s="38" t="s">
        <v>117</v>
      </c>
      <c r="K30" s="55" t="s">
        <v>969</v>
      </c>
      <c r="L30" s="38" t="s">
        <v>64</v>
      </c>
      <c r="M30" s="57" t="s">
        <v>491</v>
      </c>
      <c r="N30" s="3" t="s">
        <v>633</v>
      </c>
      <c r="O30" s="57"/>
    </row>
    <row r="31" spans="1:15">
      <c r="A31" s="38">
        <f t="shared" si="1"/>
        <v>29</v>
      </c>
      <c r="B31" s="38">
        <f>A32</f>
        <v>30</v>
      </c>
      <c r="C31" s="57" t="s">
        <v>498</v>
      </c>
      <c r="D31" s="61" t="s">
        <v>631</v>
      </c>
      <c r="E31" s="36" t="s">
        <v>489</v>
      </c>
      <c r="F31" s="38" t="s">
        <v>634</v>
      </c>
      <c r="G31" s="62">
        <v>1900</v>
      </c>
      <c r="H31" s="38">
        <v>1904</v>
      </c>
      <c r="I31" s="38" t="s">
        <v>42</v>
      </c>
      <c r="J31" s="38" t="s">
        <v>117</v>
      </c>
      <c r="K31" s="55" t="s">
        <v>969</v>
      </c>
      <c r="L31" s="38" t="s">
        <v>64</v>
      </c>
      <c r="M31" s="57" t="s">
        <v>491</v>
      </c>
      <c r="N31" s="3" t="s">
        <v>633</v>
      </c>
      <c r="O31" s="57"/>
    </row>
    <row r="32" spans="1:15">
      <c r="A32" s="38">
        <f t="shared" si="1"/>
        <v>30</v>
      </c>
      <c r="B32" s="38">
        <f>A31</f>
        <v>29</v>
      </c>
      <c r="C32" s="57" t="s">
        <v>627</v>
      </c>
      <c r="D32" s="61" t="s">
        <v>631</v>
      </c>
      <c r="E32" s="36" t="s">
        <v>489</v>
      </c>
      <c r="F32" s="38" t="s">
        <v>634</v>
      </c>
      <c r="G32" s="62">
        <v>1900</v>
      </c>
      <c r="H32" s="38">
        <v>1904</v>
      </c>
      <c r="I32" s="38" t="s">
        <v>42</v>
      </c>
      <c r="J32" s="38" t="s">
        <v>117</v>
      </c>
      <c r="K32" s="55" t="s">
        <v>969</v>
      </c>
      <c r="L32" s="38" t="s">
        <v>64</v>
      </c>
      <c r="M32" s="57" t="s">
        <v>491</v>
      </c>
      <c r="N32" s="3" t="s">
        <v>632</v>
      </c>
      <c r="O32" s="57"/>
    </row>
    <row r="33" spans="1:15">
      <c r="A33" s="38">
        <f t="shared" si="1"/>
        <v>31</v>
      </c>
      <c r="B33" s="38">
        <f>A34</f>
        <v>32</v>
      </c>
      <c r="C33" s="57" t="s">
        <v>627</v>
      </c>
      <c r="D33" s="61" t="s">
        <v>509</v>
      </c>
      <c r="E33" s="36" t="s">
        <v>489</v>
      </c>
      <c r="F33" s="38" t="s">
        <v>506</v>
      </c>
      <c r="G33" s="62">
        <v>1900</v>
      </c>
      <c r="H33" s="38"/>
      <c r="I33" s="38" t="s">
        <v>42</v>
      </c>
      <c r="J33" s="38" t="s">
        <v>117</v>
      </c>
      <c r="K33" s="55" t="s">
        <v>969</v>
      </c>
      <c r="L33" s="38" t="s">
        <v>64</v>
      </c>
      <c r="M33" s="57" t="s">
        <v>491</v>
      </c>
      <c r="N33" s="3"/>
      <c r="O33" s="57"/>
    </row>
    <row r="34" spans="1:15">
      <c r="A34" s="38">
        <f t="shared" si="1"/>
        <v>32</v>
      </c>
      <c r="B34" s="38">
        <f>A33</f>
        <v>31</v>
      </c>
      <c r="C34" s="57" t="s">
        <v>498</v>
      </c>
      <c r="D34" s="61" t="s">
        <v>509</v>
      </c>
      <c r="E34" s="36" t="s">
        <v>489</v>
      </c>
      <c r="F34" s="38" t="s">
        <v>506</v>
      </c>
      <c r="G34" s="62">
        <v>1900</v>
      </c>
      <c r="H34" s="38"/>
      <c r="I34" s="38" t="s">
        <v>42</v>
      </c>
      <c r="J34" s="38" t="s">
        <v>117</v>
      </c>
      <c r="K34" s="55" t="s">
        <v>969</v>
      </c>
      <c r="L34" s="38" t="s">
        <v>64</v>
      </c>
      <c r="M34" s="57" t="s">
        <v>491</v>
      </c>
      <c r="N34" s="3" t="s">
        <v>632</v>
      </c>
      <c r="O34" s="57"/>
    </row>
    <row r="35" spans="1:15">
      <c r="A35" s="38">
        <f t="shared" si="1"/>
        <v>33</v>
      </c>
      <c r="B35" s="38">
        <f>A33</f>
        <v>31</v>
      </c>
      <c r="C35" s="57" t="s">
        <v>498</v>
      </c>
      <c r="D35" s="61" t="s">
        <v>509</v>
      </c>
      <c r="E35" s="36" t="s">
        <v>489</v>
      </c>
      <c r="F35" s="38" t="s">
        <v>506</v>
      </c>
      <c r="G35" s="62">
        <v>1900</v>
      </c>
      <c r="H35" s="38"/>
      <c r="I35" s="38" t="s">
        <v>42</v>
      </c>
      <c r="J35" s="38" t="s">
        <v>117</v>
      </c>
      <c r="K35" s="55" t="s">
        <v>969</v>
      </c>
      <c r="L35" s="38" t="s">
        <v>60</v>
      </c>
      <c r="M35" s="57" t="s">
        <v>491</v>
      </c>
      <c r="N35" s="3" t="s">
        <v>507</v>
      </c>
      <c r="O35" s="57"/>
    </row>
    <row r="36" spans="1:15">
      <c r="A36" s="38">
        <f t="shared" si="1"/>
        <v>34</v>
      </c>
      <c r="B36" s="38">
        <f>A37</f>
        <v>35</v>
      </c>
      <c r="C36" s="57" t="s">
        <v>627</v>
      </c>
      <c r="D36" s="61" t="s">
        <v>510</v>
      </c>
      <c r="E36" s="36" t="s">
        <v>489</v>
      </c>
      <c r="F36" s="38" t="s">
        <v>496</v>
      </c>
      <c r="G36" s="62">
        <v>1900</v>
      </c>
      <c r="H36" s="38"/>
      <c r="I36" s="38" t="s">
        <v>42</v>
      </c>
      <c r="J36" s="38" t="s">
        <v>117</v>
      </c>
      <c r="K36" s="55" t="s">
        <v>969</v>
      </c>
      <c r="L36" s="38" t="s">
        <v>60</v>
      </c>
      <c r="M36" s="57" t="s">
        <v>491</v>
      </c>
      <c r="N36" s="3" t="s">
        <v>507</v>
      </c>
      <c r="O36" s="57"/>
    </row>
    <row r="37" spans="1:15">
      <c r="A37" s="38">
        <f t="shared" si="1"/>
        <v>35</v>
      </c>
      <c r="B37" s="38">
        <f>A36</f>
        <v>34</v>
      </c>
      <c r="C37" s="57" t="s">
        <v>498</v>
      </c>
      <c r="D37" s="61" t="s">
        <v>510</v>
      </c>
      <c r="E37" s="36" t="s">
        <v>489</v>
      </c>
      <c r="F37" s="38" t="s">
        <v>496</v>
      </c>
      <c r="G37" s="62">
        <v>1900</v>
      </c>
      <c r="H37" s="38">
        <v>1904</v>
      </c>
      <c r="I37" s="38" t="s">
        <v>42</v>
      </c>
      <c r="J37" s="38" t="s">
        <v>117</v>
      </c>
      <c r="K37" s="55" t="s">
        <v>969</v>
      </c>
      <c r="L37" s="38" t="s">
        <v>64</v>
      </c>
      <c r="M37" s="57" t="s">
        <v>491</v>
      </c>
      <c r="N37" s="3" t="s">
        <v>633</v>
      </c>
      <c r="O37" s="57"/>
    </row>
    <row r="38" spans="1:15">
      <c r="A38" s="38">
        <f t="shared" si="1"/>
        <v>36</v>
      </c>
      <c r="B38" s="38">
        <f>A36</f>
        <v>34</v>
      </c>
      <c r="C38" s="57" t="s">
        <v>498</v>
      </c>
      <c r="D38" s="61" t="s">
        <v>510</v>
      </c>
      <c r="E38" s="36" t="s">
        <v>489</v>
      </c>
      <c r="F38" s="38" t="s">
        <v>496</v>
      </c>
      <c r="G38" s="62">
        <v>1900</v>
      </c>
      <c r="H38" s="38">
        <v>1904</v>
      </c>
      <c r="I38" s="38" t="s">
        <v>42</v>
      </c>
      <c r="J38" s="38" t="s">
        <v>117</v>
      </c>
      <c r="K38" s="55" t="s">
        <v>969</v>
      </c>
      <c r="L38" s="38" t="s">
        <v>64</v>
      </c>
      <c r="M38" s="57" t="s">
        <v>491</v>
      </c>
      <c r="N38" s="36" t="s">
        <v>625</v>
      </c>
      <c r="O38" s="57"/>
    </row>
    <row r="39" spans="1:15">
      <c r="A39" s="38">
        <f t="shared" si="1"/>
        <v>37</v>
      </c>
      <c r="B39" s="38">
        <f>A40</f>
        <v>38</v>
      </c>
      <c r="C39" s="57" t="s">
        <v>498</v>
      </c>
      <c r="D39" s="61" t="s">
        <v>757</v>
      </c>
      <c r="E39" s="36" t="s">
        <v>489</v>
      </c>
      <c r="F39" s="38" t="s">
        <v>497</v>
      </c>
      <c r="G39" s="62">
        <v>1900</v>
      </c>
      <c r="H39" s="38"/>
      <c r="I39" s="38" t="s">
        <v>42</v>
      </c>
      <c r="J39" s="38" t="s">
        <v>117</v>
      </c>
      <c r="K39" s="55" t="s">
        <v>969</v>
      </c>
      <c r="L39" s="38" t="s">
        <v>60</v>
      </c>
      <c r="M39" s="57" t="s">
        <v>491</v>
      </c>
      <c r="N39" s="3" t="s">
        <v>507</v>
      </c>
      <c r="O39" s="57"/>
    </row>
    <row r="40" spans="1:15">
      <c r="A40" s="38">
        <f t="shared" si="1"/>
        <v>38</v>
      </c>
      <c r="B40" s="38">
        <f>A39</f>
        <v>37</v>
      </c>
      <c r="C40" s="57" t="s">
        <v>498</v>
      </c>
      <c r="D40" s="61" t="s">
        <v>757</v>
      </c>
      <c r="E40" s="36" t="s">
        <v>489</v>
      </c>
      <c r="F40" s="38" t="s">
        <v>497</v>
      </c>
      <c r="G40" s="62">
        <v>1900</v>
      </c>
      <c r="H40" s="38"/>
      <c r="I40" s="38" t="s">
        <v>42</v>
      </c>
      <c r="J40" s="38" t="s">
        <v>117</v>
      </c>
      <c r="K40" s="55" t="s">
        <v>969</v>
      </c>
      <c r="L40" s="38" t="s">
        <v>64</v>
      </c>
      <c r="M40" s="57" t="s">
        <v>491</v>
      </c>
      <c r="N40" s="3" t="s">
        <v>633</v>
      </c>
      <c r="O40" s="57"/>
    </row>
    <row r="41" spans="1:15" s="73" customFormat="1">
      <c r="A41" s="38">
        <f t="shared" si="1"/>
        <v>39</v>
      </c>
      <c r="B41" s="38">
        <f>A42</f>
        <v>40</v>
      </c>
      <c r="C41" s="57" t="s">
        <v>498</v>
      </c>
      <c r="D41" s="61" t="s">
        <v>511</v>
      </c>
      <c r="E41" s="36" t="s">
        <v>489</v>
      </c>
      <c r="F41" s="38" t="s">
        <v>497</v>
      </c>
      <c r="G41" s="62">
        <v>1900</v>
      </c>
      <c r="H41" s="38"/>
      <c r="I41" s="38" t="s">
        <v>42</v>
      </c>
      <c r="J41" s="38" t="s">
        <v>117</v>
      </c>
      <c r="K41" s="55" t="s">
        <v>969</v>
      </c>
      <c r="L41" s="38" t="s">
        <v>60</v>
      </c>
      <c r="M41" s="57" t="s">
        <v>491</v>
      </c>
      <c r="N41" s="73" t="s">
        <v>507</v>
      </c>
      <c r="O41" s="57"/>
    </row>
    <row r="42" spans="1:15" s="73" customFormat="1">
      <c r="A42" s="38">
        <f t="shared" si="1"/>
        <v>40</v>
      </c>
      <c r="B42" s="38">
        <f>A41</f>
        <v>39</v>
      </c>
      <c r="C42" s="57" t="s">
        <v>498</v>
      </c>
      <c r="D42" s="61" t="s">
        <v>511</v>
      </c>
      <c r="E42" s="92" t="s">
        <v>817</v>
      </c>
      <c r="F42" s="38" t="s">
        <v>497</v>
      </c>
      <c r="G42" s="62">
        <v>1900</v>
      </c>
      <c r="I42" s="38" t="s">
        <v>42</v>
      </c>
      <c r="J42" s="38" t="s">
        <v>117</v>
      </c>
      <c r="K42" s="55" t="s">
        <v>969</v>
      </c>
      <c r="L42" s="38" t="s">
        <v>64</v>
      </c>
      <c r="M42" s="57" t="s">
        <v>491</v>
      </c>
      <c r="N42" s="73" t="s">
        <v>633</v>
      </c>
      <c r="O42" s="57"/>
    </row>
    <row r="43" spans="1:15" s="73" customFormat="1">
      <c r="A43" s="38">
        <f t="shared" si="1"/>
        <v>41</v>
      </c>
      <c r="B43" s="38"/>
      <c r="C43" s="57" t="s">
        <v>627</v>
      </c>
      <c r="D43" s="61" t="s">
        <v>797</v>
      </c>
      <c r="E43" s="36" t="s">
        <v>489</v>
      </c>
      <c r="F43" s="38">
        <v>5</v>
      </c>
      <c r="G43" s="62">
        <v>1900</v>
      </c>
      <c r="I43" s="38" t="s">
        <v>42</v>
      </c>
      <c r="J43" s="38" t="s">
        <v>117</v>
      </c>
      <c r="K43" s="38" t="s">
        <v>970</v>
      </c>
      <c r="L43" s="38" t="s">
        <v>64</v>
      </c>
      <c r="M43" s="73" t="s">
        <v>796</v>
      </c>
      <c r="N43" s="73" t="s">
        <v>507</v>
      </c>
      <c r="O43" s="57"/>
    </row>
    <row r="44" spans="1:15" ht="24.75" customHeight="1">
      <c r="A44" s="38">
        <f t="shared" si="1"/>
        <v>42</v>
      </c>
      <c r="C44" s="57" t="s">
        <v>1193</v>
      </c>
      <c r="D44" s="61" t="s">
        <v>737</v>
      </c>
      <c r="E44" s="36" t="s">
        <v>489</v>
      </c>
      <c r="F44" s="38" t="s">
        <v>44</v>
      </c>
      <c r="G44" s="62">
        <v>1899</v>
      </c>
      <c r="H44" s="62">
        <v>1899</v>
      </c>
      <c r="I44" s="38" t="s">
        <v>42</v>
      </c>
      <c r="J44" s="38" t="s">
        <v>117</v>
      </c>
      <c r="K44" s="38" t="s">
        <v>970</v>
      </c>
      <c r="L44" s="38" t="s">
        <v>64</v>
      </c>
      <c r="M44" s="57" t="s">
        <v>10</v>
      </c>
      <c r="N44" s="3"/>
      <c r="O44" s="57"/>
    </row>
    <row r="45" spans="1:15" s="99" customFormat="1">
      <c r="A45" s="38"/>
      <c r="B45" s="38"/>
      <c r="C45" s="57"/>
      <c r="D45" s="61"/>
      <c r="E45" s="36"/>
      <c r="F45" s="38"/>
      <c r="G45" s="62"/>
      <c r="H45" s="62"/>
      <c r="I45" s="38"/>
      <c r="J45" s="38"/>
      <c r="K45" s="38"/>
      <c r="L45" s="38"/>
      <c r="M45" s="57"/>
      <c r="O45" s="57"/>
    </row>
    <row r="46" spans="1:15" s="99" customFormat="1">
      <c r="A46" s="38">
        <f>A44+1</f>
        <v>43</v>
      </c>
      <c r="B46" s="38"/>
      <c r="C46" s="68" t="s">
        <v>873</v>
      </c>
      <c r="D46" s="36" t="s">
        <v>688</v>
      </c>
      <c r="E46" s="36" t="s">
        <v>157</v>
      </c>
      <c r="F46" s="76" t="s">
        <v>680</v>
      </c>
      <c r="G46" s="38">
        <v>1907</v>
      </c>
      <c r="H46" s="38"/>
      <c r="I46" s="38" t="s">
        <v>42</v>
      </c>
      <c r="J46" s="38" t="s">
        <v>117</v>
      </c>
      <c r="K46" s="55" t="s">
        <v>102</v>
      </c>
      <c r="L46" s="38" t="s">
        <v>64</v>
      </c>
      <c r="M46" s="57" t="s">
        <v>685</v>
      </c>
      <c r="N46" s="36"/>
      <c r="O46" s="36"/>
    </row>
    <row r="47" spans="1:15" s="99" customFormat="1">
      <c r="A47" s="38">
        <f t="shared" ref="A47:A52" si="2">A46+1</f>
        <v>44</v>
      </c>
      <c r="B47" s="38"/>
      <c r="C47" s="68" t="s">
        <v>873</v>
      </c>
      <c r="D47" s="36" t="s">
        <v>136</v>
      </c>
      <c r="E47" s="36" t="s">
        <v>691</v>
      </c>
      <c r="F47" s="76" t="s">
        <v>681</v>
      </c>
      <c r="G47" s="38">
        <v>1907</v>
      </c>
      <c r="H47" s="38"/>
      <c r="I47" s="38" t="s">
        <v>42</v>
      </c>
      <c r="J47" s="38" t="s">
        <v>117</v>
      </c>
      <c r="K47" s="55" t="s">
        <v>102</v>
      </c>
      <c r="L47" s="38" t="s">
        <v>64</v>
      </c>
      <c r="M47" s="57" t="s">
        <v>685</v>
      </c>
      <c r="N47" s="36"/>
      <c r="O47" s="36"/>
    </row>
    <row r="48" spans="1:15" s="99" customFormat="1">
      <c r="A48" s="38">
        <f t="shared" si="2"/>
        <v>45</v>
      </c>
      <c r="B48" s="38">
        <f>A49</f>
        <v>46</v>
      </c>
      <c r="C48" s="68" t="s">
        <v>873</v>
      </c>
      <c r="D48" s="36" t="s">
        <v>820</v>
      </c>
      <c r="E48" s="36" t="s">
        <v>690</v>
      </c>
      <c r="F48" s="76" t="s">
        <v>682</v>
      </c>
      <c r="G48" s="38">
        <v>1907</v>
      </c>
      <c r="H48" s="96">
        <v>1908</v>
      </c>
      <c r="I48" s="38" t="s">
        <v>42</v>
      </c>
      <c r="J48" s="38" t="s">
        <v>117</v>
      </c>
      <c r="K48" s="55" t="s">
        <v>102</v>
      </c>
      <c r="L48" s="96" t="s">
        <v>60</v>
      </c>
      <c r="M48" s="57" t="s">
        <v>685</v>
      </c>
      <c r="N48" s="36"/>
      <c r="O48" s="36"/>
    </row>
    <row r="49" spans="1:15" s="99" customFormat="1">
      <c r="A49" s="38">
        <f t="shared" si="2"/>
        <v>46</v>
      </c>
      <c r="B49" s="38">
        <f>A48</f>
        <v>45</v>
      </c>
      <c r="C49" s="68" t="s">
        <v>873</v>
      </c>
      <c r="D49" s="36" t="s">
        <v>810</v>
      </c>
      <c r="E49" s="36" t="s">
        <v>690</v>
      </c>
      <c r="F49" s="76" t="s">
        <v>682</v>
      </c>
      <c r="G49" s="38">
        <v>1905</v>
      </c>
      <c r="H49" s="38">
        <v>1909</v>
      </c>
      <c r="I49" s="38" t="s">
        <v>42</v>
      </c>
      <c r="J49" s="38" t="s">
        <v>109</v>
      </c>
      <c r="K49" s="55" t="s">
        <v>102</v>
      </c>
      <c r="L49" s="38" t="s">
        <v>64</v>
      </c>
      <c r="M49" s="57" t="s">
        <v>686</v>
      </c>
      <c r="N49" s="36" t="s">
        <v>687</v>
      </c>
      <c r="O49" s="36"/>
    </row>
    <row r="50" spans="1:15" s="99" customFormat="1">
      <c r="A50" s="38">
        <f t="shared" si="2"/>
        <v>47</v>
      </c>
      <c r="B50" s="38"/>
      <c r="C50" s="68" t="s">
        <v>873</v>
      </c>
      <c r="D50" s="36" t="s">
        <v>809</v>
      </c>
      <c r="E50" s="36" t="s">
        <v>125</v>
      </c>
      <c r="F50" s="76" t="s">
        <v>683</v>
      </c>
      <c r="G50" s="38">
        <v>1907</v>
      </c>
      <c r="H50" s="38"/>
      <c r="I50" s="38" t="s">
        <v>42</v>
      </c>
      <c r="J50" s="38" t="s">
        <v>117</v>
      </c>
      <c r="K50" s="55" t="s">
        <v>102</v>
      </c>
      <c r="L50" s="38" t="s">
        <v>64</v>
      </c>
      <c r="M50" s="57" t="s">
        <v>685</v>
      </c>
      <c r="N50" s="36"/>
      <c r="O50" s="36"/>
    </row>
    <row r="51" spans="1:15" s="99" customFormat="1">
      <c r="A51" s="38">
        <f t="shared" si="2"/>
        <v>48</v>
      </c>
      <c r="B51" s="38"/>
      <c r="C51" s="68" t="s">
        <v>873</v>
      </c>
      <c r="D51" s="36" t="s">
        <v>689</v>
      </c>
      <c r="E51" s="36" t="s">
        <v>160</v>
      </c>
      <c r="F51" s="76" t="s">
        <v>684</v>
      </c>
      <c r="G51" s="38">
        <v>1907</v>
      </c>
      <c r="H51" s="38"/>
      <c r="I51" s="38" t="s">
        <v>42</v>
      </c>
      <c r="J51" s="38" t="s">
        <v>117</v>
      </c>
      <c r="K51" s="55" t="s">
        <v>102</v>
      </c>
      <c r="L51" s="38" t="s">
        <v>64</v>
      </c>
      <c r="M51" s="57" t="s">
        <v>685</v>
      </c>
      <c r="N51" s="36"/>
      <c r="O51" s="36"/>
    </row>
    <row r="52" spans="1:15" s="99" customFormat="1">
      <c r="A52" s="38">
        <f t="shared" si="2"/>
        <v>49</v>
      </c>
      <c r="B52" s="38"/>
      <c r="C52" s="68" t="s">
        <v>873</v>
      </c>
      <c r="D52" s="36" t="s">
        <v>875</v>
      </c>
      <c r="E52" s="36" t="s">
        <v>145</v>
      </c>
      <c r="F52" s="76" t="s">
        <v>876</v>
      </c>
      <c r="G52" s="38">
        <v>1908</v>
      </c>
      <c r="H52" s="38"/>
      <c r="I52" s="38" t="s">
        <v>42</v>
      </c>
      <c r="J52" s="38" t="s">
        <v>117</v>
      </c>
      <c r="K52" s="55" t="s">
        <v>102</v>
      </c>
      <c r="L52" s="38" t="s">
        <v>60</v>
      </c>
      <c r="M52" s="57" t="s">
        <v>877</v>
      </c>
      <c r="N52" s="36"/>
      <c r="O52" s="36"/>
    </row>
    <row r="53" spans="1:15" s="99" customFormat="1">
      <c r="A53" s="38"/>
      <c r="B53" s="38"/>
      <c r="C53" s="36"/>
      <c r="D53" s="61"/>
      <c r="E53" s="36"/>
      <c r="F53" s="76"/>
      <c r="G53" s="62"/>
      <c r="H53" s="38"/>
      <c r="I53" s="38"/>
      <c r="J53" s="38"/>
      <c r="K53" s="55"/>
      <c r="L53" s="38"/>
      <c r="M53" s="57"/>
      <c r="N53" s="36"/>
      <c r="O53" s="36"/>
    </row>
    <row r="54" spans="1:15">
      <c r="A54" s="38">
        <f>A52+1</f>
        <v>50</v>
      </c>
      <c r="B54" s="38">
        <f>A55</f>
        <v>51</v>
      </c>
      <c r="C54" s="57" t="s">
        <v>381</v>
      </c>
      <c r="D54" s="61" t="s">
        <v>178</v>
      </c>
      <c r="E54" s="36" t="s">
        <v>390</v>
      </c>
      <c r="F54" s="38">
        <v>678</v>
      </c>
      <c r="G54" s="62">
        <v>1898</v>
      </c>
      <c r="H54" s="38">
        <v>1903</v>
      </c>
      <c r="I54" s="38" t="s">
        <v>42</v>
      </c>
      <c r="J54" s="38" t="s">
        <v>109</v>
      </c>
      <c r="K54" s="55" t="s">
        <v>1194</v>
      </c>
      <c r="L54" s="38" t="s">
        <v>62</v>
      </c>
      <c r="M54" s="57" t="s">
        <v>392</v>
      </c>
      <c r="N54" s="36"/>
      <c r="O54" s="36"/>
    </row>
    <row r="55" spans="1:15">
      <c r="A55" s="38">
        <f t="shared" ref="A55:A80" si="3">A54+1</f>
        <v>51</v>
      </c>
      <c r="B55" s="38">
        <f>A54</f>
        <v>50</v>
      </c>
      <c r="C55" s="57" t="s">
        <v>381</v>
      </c>
      <c r="D55" s="61" t="s">
        <v>403</v>
      </c>
      <c r="E55" s="36" t="s">
        <v>390</v>
      </c>
      <c r="F55" s="38" t="s">
        <v>44</v>
      </c>
      <c r="G55" s="62">
        <v>1898</v>
      </c>
      <c r="H55" s="38"/>
      <c r="I55" s="38" t="s">
        <v>42</v>
      </c>
      <c r="J55" s="38" t="s">
        <v>109</v>
      </c>
      <c r="K55" s="55" t="s">
        <v>1194</v>
      </c>
      <c r="L55" s="38" t="s">
        <v>60</v>
      </c>
      <c r="M55" s="57" t="s">
        <v>392</v>
      </c>
      <c r="N55" s="36" t="s">
        <v>404</v>
      </c>
      <c r="O55" s="36" t="s">
        <v>405</v>
      </c>
    </row>
    <row r="56" spans="1:15">
      <c r="A56" s="38">
        <f t="shared" si="3"/>
        <v>52</v>
      </c>
      <c r="B56" s="38">
        <f>A54</f>
        <v>50</v>
      </c>
      <c r="C56" s="57" t="s">
        <v>114</v>
      </c>
      <c r="D56" s="61" t="s">
        <v>403</v>
      </c>
      <c r="E56" s="36" t="s">
        <v>390</v>
      </c>
      <c r="F56" s="38" t="s">
        <v>44</v>
      </c>
      <c r="G56" s="62">
        <v>1899</v>
      </c>
      <c r="H56" s="38">
        <v>1900</v>
      </c>
      <c r="I56" s="38" t="s">
        <v>42</v>
      </c>
      <c r="J56" s="38" t="s">
        <v>109</v>
      </c>
      <c r="K56" s="55" t="s">
        <v>1194</v>
      </c>
      <c r="L56" s="38" t="s">
        <v>64</v>
      </c>
      <c r="M56" s="57" t="s">
        <v>392</v>
      </c>
      <c r="N56" s="36"/>
      <c r="O56" s="36"/>
    </row>
    <row r="57" spans="1:15">
      <c r="A57" s="38">
        <f t="shared" si="3"/>
        <v>53</v>
      </c>
      <c r="B57" s="38">
        <f>A54</f>
        <v>50</v>
      </c>
      <c r="C57" s="57" t="s">
        <v>114</v>
      </c>
      <c r="D57" s="61" t="s">
        <v>403</v>
      </c>
      <c r="E57" s="36" t="s">
        <v>390</v>
      </c>
      <c r="F57" s="38" t="s">
        <v>44</v>
      </c>
      <c r="G57" s="62">
        <v>1899</v>
      </c>
      <c r="H57" s="38"/>
      <c r="I57" s="38" t="s">
        <v>42</v>
      </c>
      <c r="J57" s="38" t="s">
        <v>109</v>
      </c>
      <c r="K57" s="55" t="s">
        <v>1195</v>
      </c>
      <c r="L57" s="38" t="s">
        <v>60</v>
      </c>
      <c r="M57" s="36" t="s">
        <v>392</v>
      </c>
      <c r="N57" s="36" t="s">
        <v>406</v>
      </c>
      <c r="O57" s="36"/>
    </row>
    <row r="58" spans="1:15">
      <c r="A58" s="38">
        <f t="shared" si="3"/>
        <v>54</v>
      </c>
      <c r="C58" s="57" t="s">
        <v>381</v>
      </c>
      <c r="D58" s="61" t="s">
        <v>382</v>
      </c>
      <c r="E58" s="36"/>
      <c r="F58" s="38">
        <v>679</v>
      </c>
      <c r="G58" s="62">
        <v>1898</v>
      </c>
      <c r="H58" s="38"/>
      <c r="I58" s="38"/>
      <c r="J58" s="38" t="s">
        <v>109</v>
      </c>
      <c r="K58" s="55" t="s">
        <v>1194</v>
      </c>
      <c r="L58" s="38" t="s">
        <v>391</v>
      </c>
      <c r="M58" s="57" t="s">
        <v>392</v>
      </c>
      <c r="N58" s="36"/>
      <c r="O58" s="36"/>
    </row>
    <row r="59" spans="1:15">
      <c r="A59" s="38">
        <f t="shared" si="3"/>
        <v>55</v>
      </c>
      <c r="C59" s="57" t="s">
        <v>114</v>
      </c>
      <c r="D59" s="61" t="s">
        <v>382</v>
      </c>
      <c r="E59" s="36"/>
      <c r="F59" s="38" t="s">
        <v>44</v>
      </c>
      <c r="G59" s="62">
        <v>1898</v>
      </c>
      <c r="H59" s="38">
        <v>1901</v>
      </c>
      <c r="I59" s="38"/>
      <c r="J59" s="38" t="s">
        <v>109</v>
      </c>
      <c r="K59" s="55" t="s">
        <v>1195</v>
      </c>
      <c r="L59" s="38" t="s">
        <v>391</v>
      </c>
      <c r="M59" s="57" t="s">
        <v>392</v>
      </c>
      <c r="N59" s="36" t="s">
        <v>406</v>
      </c>
      <c r="O59" s="36"/>
    </row>
    <row r="60" spans="1:15">
      <c r="A60" s="38">
        <f t="shared" si="3"/>
        <v>56</v>
      </c>
      <c r="B60" s="38">
        <f>A61</f>
        <v>57</v>
      </c>
      <c r="C60" s="57" t="s">
        <v>381</v>
      </c>
      <c r="D60" s="61" t="s">
        <v>383</v>
      </c>
      <c r="E60" s="36"/>
      <c r="F60" s="38">
        <v>680</v>
      </c>
      <c r="G60" s="62">
        <v>1898</v>
      </c>
      <c r="H60" s="38"/>
      <c r="I60" s="38"/>
      <c r="J60" s="38" t="s">
        <v>109</v>
      </c>
      <c r="K60" s="55" t="s">
        <v>1194</v>
      </c>
      <c r="L60" s="38" t="s">
        <v>391</v>
      </c>
      <c r="M60" s="57" t="s">
        <v>392</v>
      </c>
      <c r="N60" s="36"/>
      <c r="O60" s="36"/>
    </row>
    <row r="61" spans="1:15">
      <c r="A61" s="38">
        <f t="shared" si="3"/>
        <v>57</v>
      </c>
      <c r="B61" s="38">
        <f>A60</f>
        <v>56</v>
      </c>
      <c r="C61" s="57" t="s">
        <v>114</v>
      </c>
      <c r="D61" s="61" t="s">
        <v>383</v>
      </c>
      <c r="E61" s="36"/>
      <c r="F61" s="38" t="s">
        <v>44</v>
      </c>
      <c r="G61" s="62">
        <v>1898</v>
      </c>
      <c r="H61" s="38">
        <v>1900</v>
      </c>
      <c r="I61" s="38"/>
      <c r="J61" s="38" t="s">
        <v>109</v>
      </c>
      <c r="K61" s="55" t="s">
        <v>1194</v>
      </c>
      <c r="L61" s="38" t="s">
        <v>64</v>
      </c>
      <c r="M61" s="57" t="s">
        <v>392</v>
      </c>
      <c r="N61" s="36"/>
      <c r="O61" s="36"/>
    </row>
    <row r="62" spans="1:15">
      <c r="A62" s="38">
        <f t="shared" si="3"/>
        <v>58</v>
      </c>
      <c r="B62" s="38">
        <f>A63</f>
        <v>59</v>
      </c>
      <c r="C62" s="57" t="s">
        <v>381</v>
      </c>
      <c r="D62" s="61" t="s">
        <v>385</v>
      </c>
      <c r="E62" s="36"/>
      <c r="F62" s="38">
        <v>681</v>
      </c>
      <c r="G62" s="62">
        <v>1898</v>
      </c>
      <c r="H62" s="38">
        <v>1899</v>
      </c>
      <c r="I62" s="38"/>
      <c r="J62" s="38" t="s">
        <v>109</v>
      </c>
      <c r="K62" s="55" t="s">
        <v>1194</v>
      </c>
      <c r="L62" s="38" t="s">
        <v>62</v>
      </c>
      <c r="M62" s="57" t="s">
        <v>392</v>
      </c>
      <c r="N62" s="36"/>
      <c r="O62" s="36"/>
    </row>
    <row r="63" spans="1:15">
      <c r="A63" s="38">
        <f t="shared" si="3"/>
        <v>59</v>
      </c>
      <c r="B63" s="38">
        <f>A62</f>
        <v>58</v>
      </c>
      <c r="C63" s="57" t="s">
        <v>114</v>
      </c>
      <c r="D63" s="61" t="s">
        <v>385</v>
      </c>
      <c r="E63" s="36"/>
      <c r="F63" s="38" t="s">
        <v>44</v>
      </c>
      <c r="G63" s="62">
        <v>1898</v>
      </c>
      <c r="H63" s="38"/>
      <c r="I63" s="38"/>
      <c r="J63" s="38" t="s">
        <v>109</v>
      </c>
      <c r="K63" s="55" t="s">
        <v>1194</v>
      </c>
      <c r="L63" s="38" t="s">
        <v>64</v>
      </c>
      <c r="M63" s="57" t="s">
        <v>392</v>
      </c>
      <c r="N63" s="36"/>
      <c r="O63" s="36"/>
    </row>
    <row r="64" spans="1:15">
      <c r="A64" s="38">
        <f t="shared" si="3"/>
        <v>60</v>
      </c>
      <c r="B64" s="38">
        <f>A62</f>
        <v>58</v>
      </c>
      <c r="C64" s="57" t="s">
        <v>114</v>
      </c>
      <c r="D64" s="61" t="s">
        <v>385</v>
      </c>
      <c r="E64" s="36"/>
      <c r="F64" s="38" t="s">
        <v>44</v>
      </c>
      <c r="G64" s="62">
        <v>1898</v>
      </c>
      <c r="H64" s="38"/>
      <c r="I64" s="38"/>
      <c r="J64" s="38" t="s">
        <v>109</v>
      </c>
      <c r="K64" s="55" t="s">
        <v>1195</v>
      </c>
      <c r="L64" s="38" t="s">
        <v>64</v>
      </c>
      <c r="M64" s="57" t="s">
        <v>392</v>
      </c>
      <c r="N64" s="36" t="s">
        <v>406</v>
      </c>
      <c r="O64" s="36"/>
    </row>
    <row r="65" spans="1:15">
      <c r="A65" s="38">
        <f t="shared" si="3"/>
        <v>61</v>
      </c>
      <c r="C65" s="57" t="s">
        <v>381</v>
      </c>
      <c r="D65" s="61" t="s">
        <v>384</v>
      </c>
      <c r="E65" s="36"/>
      <c r="F65" s="38">
        <v>682</v>
      </c>
      <c r="G65" s="62">
        <v>1898</v>
      </c>
      <c r="H65" s="38"/>
      <c r="I65" s="38"/>
      <c r="J65" s="38" t="s">
        <v>109</v>
      </c>
      <c r="K65" s="55" t="s">
        <v>1194</v>
      </c>
      <c r="L65" s="38" t="s">
        <v>391</v>
      </c>
      <c r="M65" s="57" t="s">
        <v>392</v>
      </c>
      <c r="N65" s="36"/>
      <c r="O65" s="36"/>
    </row>
    <row r="66" spans="1:15">
      <c r="A66" s="38">
        <f t="shared" si="3"/>
        <v>62</v>
      </c>
      <c r="C66" s="57" t="s">
        <v>114</v>
      </c>
      <c r="D66" s="61" t="s">
        <v>384</v>
      </c>
      <c r="E66" s="36"/>
      <c r="F66" s="38" t="s">
        <v>44</v>
      </c>
      <c r="G66" s="62">
        <v>1898</v>
      </c>
      <c r="H66" s="38">
        <v>1900</v>
      </c>
      <c r="I66" s="38"/>
      <c r="J66" s="38" t="s">
        <v>109</v>
      </c>
      <c r="K66" s="55" t="s">
        <v>1194</v>
      </c>
      <c r="L66" s="38" t="s">
        <v>64</v>
      </c>
      <c r="M66" s="57" t="s">
        <v>392</v>
      </c>
      <c r="N66" s="36"/>
      <c r="O66" s="36"/>
    </row>
    <row r="67" spans="1:15">
      <c r="A67" s="38">
        <f t="shared" si="3"/>
        <v>63</v>
      </c>
      <c r="C67" s="57" t="s">
        <v>381</v>
      </c>
      <c r="D67" s="61" t="s">
        <v>386</v>
      </c>
      <c r="E67" s="36"/>
      <c r="F67" s="38">
        <v>683</v>
      </c>
      <c r="G67" s="62">
        <v>1898</v>
      </c>
      <c r="H67" s="38"/>
      <c r="I67" s="38"/>
      <c r="J67" s="38" t="s">
        <v>109</v>
      </c>
      <c r="K67" s="55" t="s">
        <v>1194</v>
      </c>
      <c r="L67" s="38" t="s">
        <v>391</v>
      </c>
      <c r="M67" s="57" t="s">
        <v>392</v>
      </c>
      <c r="N67" s="36"/>
      <c r="O67" s="36"/>
    </row>
    <row r="68" spans="1:15">
      <c r="A68" s="38">
        <f t="shared" si="3"/>
        <v>64</v>
      </c>
      <c r="C68" s="57" t="s">
        <v>114</v>
      </c>
      <c r="D68" s="61" t="s">
        <v>386</v>
      </c>
      <c r="E68" s="36"/>
      <c r="F68" s="38" t="s">
        <v>44</v>
      </c>
      <c r="G68" s="62">
        <v>1898</v>
      </c>
      <c r="H68" s="38">
        <v>1900</v>
      </c>
      <c r="I68" s="38"/>
      <c r="J68" s="38" t="s">
        <v>109</v>
      </c>
      <c r="K68" s="55" t="s">
        <v>1194</v>
      </c>
      <c r="L68" s="38" t="s">
        <v>64</v>
      </c>
      <c r="M68" s="57" t="s">
        <v>392</v>
      </c>
      <c r="N68" s="36"/>
      <c r="O68" s="36"/>
    </row>
    <row r="69" spans="1:15">
      <c r="A69" s="38">
        <f t="shared" si="3"/>
        <v>65</v>
      </c>
      <c r="B69" s="38">
        <f>A70</f>
        <v>66</v>
      </c>
      <c r="C69" s="57" t="s">
        <v>381</v>
      </c>
      <c r="D69" s="61" t="s">
        <v>387</v>
      </c>
      <c r="E69" s="36" t="s">
        <v>402</v>
      </c>
      <c r="F69" s="38">
        <v>684</v>
      </c>
      <c r="G69" s="62">
        <v>1898</v>
      </c>
      <c r="H69" s="38">
        <v>1898</v>
      </c>
      <c r="I69" s="38" t="s">
        <v>41</v>
      </c>
      <c r="J69" s="38" t="s">
        <v>109</v>
      </c>
      <c r="K69" s="55" t="s">
        <v>1194</v>
      </c>
      <c r="L69" s="38" t="s">
        <v>62</v>
      </c>
      <c r="M69" s="57" t="s">
        <v>392</v>
      </c>
      <c r="N69" s="36"/>
      <c r="O69" s="36"/>
    </row>
    <row r="70" spans="1:15">
      <c r="A70" s="38">
        <f t="shared" si="3"/>
        <v>66</v>
      </c>
      <c r="B70" s="38">
        <f>A69</f>
        <v>65</v>
      </c>
      <c r="C70" s="57" t="s">
        <v>395</v>
      </c>
      <c r="D70" s="61" t="s">
        <v>396</v>
      </c>
      <c r="E70" s="36" t="s">
        <v>402</v>
      </c>
      <c r="F70" s="38" t="s">
        <v>399</v>
      </c>
      <c r="G70" s="62">
        <v>1898</v>
      </c>
      <c r="H70" s="38"/>
      <c r="I70" s="38" t="s">
        <v>41</v>
      </c>
      <c r="J70" s="38" t="s">
        <v>109</v>
      </c>
      <c r="K70" s="55" t="s">
        <v>1196</v>
      </c>
      <c r="L70" s="38" t="s">
        <v>391</v>
      </c>
      <c r="M70" s="57" t="s">
        <v>392</v>
      </c>
      <c r="N70" s="36" t="s">
        <v>398</v>
      </c>
      <c r="O70" s="36"/>
    </row>
    <row r="71" spans="1:15">
      <c r="A71" s="38">
        <f t="shared" si="3"/>
        <v>67</v>
      </c>
      <c r="B71" s="38">
        <f>A69</f>
        <v>65</v>
      </c>
      <c r="C71" s="57" t="s">
        <v>114</v>
      </c>
      <c r="D71" s="61" t="s">
        <v>387</v>
      </c>
      <c r="E71" s="36" t="s">
        <v>402</v>
      </c>
      <c r="F71" s="38" t="s">
        <v>44</v>
      </c>
      <c r="G71" s="62">
        <v>1900</v>
      </c>
      <c r="H71" s="38">
        <v>1901</v>
      </c>
      <c r="I71" s="38" t="s">
        <v>41</v>
      </c>
      <c r="J71" s="38" t="s">
        <v>109</v>
      </c>
      <c r="K71" s="55" t="s">
        <v>1194</v>
      </c>
      <c r="L71" s="38" t="s">
        <v>64</v>
      </c>
      <c r="M71" s="57" t="s">
        <v>392</v>
      </c>
      <c r="N71" s="36"/>
      <c r="O71" s="36"/>
    </row>
    <row r="72" spans="1:15">
      <c r="A72" s="38">
        <f t="shared" si="3"/>
        <v>68</v>
      </c>
      <c r="B72" s="38">
        <f>A73</f>
        <v>69</v>
      </c>
      <c r="C72" s="57" t="s">
        <v>381</v>
      </c>
      <c r="D72" s="61" t="s">
        <v>388</v>
      </c>
      <c r="E72" s="36"/>
      <c r="F72" s="38">
        <v>685</v>
      </c>
      <c r="G72" s="62">
        <v>1898</v>
      </c>
      <c r="H72" s="38"/>
      <c r="I72" s="38" t="s">
        <v>41</v>
      </c>
      <c r="J72" s="38" t="s">
        <v>109</v>
      </c>
      <c r="K72" s="55" t="s">
        <v>1194</v>
      </c>
      <c r="L72" s="38" t="s">
        <v>391</v>
      </c>
      <c r="M72" s="57" t="s">
        <v>392</v>
      </c>
      <c r="N72" s="36"/>
      <c r="O72" s="36"/>
    </row>
    <row r="73" spans="1:15">
      <c r="A73" s="38">
        <f t="shared" si="3"/>
        <v>69</v>
      </c>
      <c r="B73" s="38">
        <f>A72</f>
        <v>68</v>
      </c>
      <c r="C73" s="57" t="s">
        <v>114</v>
      </c>
      <c r="D73" s="61" t="s">
        <v>388</v>
      </c>
      <c r="E73" s="36"/>
      <c r="F73" s="38" t="s">
        <v>44</v>
      </c>
      <c r="G73" s="62">
        <v>1898</v>
      </c>
      <c r="H73" s="38"/>
      <c r="I73" s="38" t="s">
        <v>41</v>
      </c>
      <c r="J73" s="38" t="s">
        <v>109</v>
      </c>
      <c r="K73" s="55" t="s">
        <v>1194</v>
      </c>
      <c r="L73" s="38" t="s">
        <v>64</v>
      </c>
      <c r="M73" s="57" t="s">
        <v>392</v>
      </c>
      <c r="N73" s="36"/>
      <c r="O73" s="36"/>
    </row>
    <row r="74" spans="1:15">
      <c r="A74" s="38">
        <f t="shared" si="3"/>
        <v>70</v>
      </c>
      <c r="B74" s="38">
        <f>A75</f>
        <v>71</v>
      </c>
      <c r="C74" s="57" t="s">
        <v>381</v>
      </c>
      <c r="D74" s="61" t="s">
        <v>389</v>
      </c>
      <c r="E74" s="36"/>
      <c r="F74" s="38">
        <v>686</v>
      </c>
      <c r="G74" s="62">
        <v>1898</v>
      </c>
      <c r="H74" s="38"/>
      <c r="I74" s="38" t="s">
        <v>42</v>
      </c>
      <c r="J74" s="38" t="s">
        <v>109</v>
      </c>
      <c r="K74" s="55" t="s">
        <v>1194</v>
      </c>
      <c r="L74" s="38" t="s">
        <v>391</v>
      </c>
      <c r="M74" s="57" t="s">
        <v>392</v>
      </c>
      <c r="N74" s="36"/>
      <c r="O74" s="36"/>
    </row>
    <row r="75" spans="1:15">
      <c r="A75" s="38">
        <f t="shared" si="3"/>
        <v>71</v>
      </c>
      <c r="B75" s="38">
        <f>A74</f>
        <v>70</v>
      </c>
      <c r="C75" s="57" t="s">
        <v>114</v>
      </c>
      <c r="D75" s="61" t="s">
        <v>389</v>
      </c>
      <c r="E75" s="36"/>
      <c r="F75" s="38" t="s">
        <v>44</v>
      </c>
      <c r="G75" s="62">
        <v>1899</v>
      </c>
      <c r="H75" s="38"/>
      <c r="I75" s="38" t="s">
        <v>42</v>
      </c>
      <c r="J75" s="38" t="s">
        <v>109</v>
      </c>
      <c r="K75" s="55" t="s">
        <v>1195</v>
      </c>
      <c r="L75" s="38" t="s">
        <v>391</v>
      </c>
      <c r="M75" s="57" t="s">
        <v>392</v>
      </c>
      <c r="N75" s="36" t="s">
        <v>406</v>
      </c>
      <c r="O75" s="36"/>
    </row>
    <row r="76" spans="1:15">
      <c r="A76" s="38">
        <f t="shared" si="3"/>
        <v>72</v>
      </c>
      <c r="B76" s="38">
        <f>A77</f>
        <v>73</v>
      </c>
      <c r="C76" s="57" t="s">
        <v>381</v>
      </c>
      <c r="D76" s="61" t="s">
        <v>400</v>
      </c>
      <c r="E76" s="36" t="s">
        <v>397</v>
      </c>
      <c r="F76" s="38">
        <v>687</v>
      </c>
      <c r="G76" s="62">
        <v>1898</v>
      </c>
      <c r="H76" s="38">
        <v>1899</v>
      </c>
      <c r="I76" s="38" t="s">
        <v>42</v>
      </c>
      <c r="J76" s="38" t="s">
        <v>109</v>
      </c>
      <c r="K76" s="55" t="s">
        <v>1194</v>
      </c>
      <c r="L76" s="38" t="s">
        <v>60</v>
      </c>
      <c r="M76" s="57" t="s">
        <v>392</v>
      </c>
      <c r="N76" s="36"/>
      <c r="O76" s="36"/>
    </row>
    <row r="77" spans="1:15">
      <c r="A77" s="38">
        <f t="shared" si="3"/>
        <v>73</v>
      </c>
      <c r="B77" s="38">
        <f>A76</f>
        <v>72</v>
      </c>
      <c r="C77" s="57" t="s">
        <v>114</v>
      </c>
      <c r="D77" s="61" t="s">
        <v>400</v>
      </c>
      <c r="E77" s="36" t="s">
        <v>397</v>
      </c>
      <c r="F77" s="38" t="s">
        <v>1147</v>
      </c>
      <c r="G77" s="62">
        <v>1898</v>
      </c>
      <c r="H77" s="38"/>
      <c r="I77" s="38" t="s">
        <v>42</v>
      </c>
      <c r="J77" s="38" t="s">
        <v>109</v>
      </c>
      <c r="K77" s="55" t="s">
        <v>1195</v>
      </c>
      <c r="L77" s="38" t="s">
        <v>64</v>
      </c>
      <c r="M77" s="57" t="s">
        <v>392</v>
      </c>
      <c r="N77" s="36" t="s">
        <v>603</v>
      </c>
      <c r="O77" s="36"/>
    </row>
    <row r="78" spans="1:15">
      <c r="A78" s="38">
        <f t="shared" si="3"/>
        <v>74</v>
      </c>
      <c r="B78" s="38">
        <f>A76</f>
        <v>72</v>
      </c>
      <c r="C78" s="57" t="s">
        <v>114</v>
      </c>
      <c r="D78" s="61" t="s">
        <v>400</v>
      </c>
      <c r="E78" s="36" t="s">
        <v>397</v>
      </c>
      <c r="F78" s="38" t="s">
        <v>44</v>
      </c>
      <c r="G78" s="62">
        <v>1898</v>
      </c>
      <c r="H78" s="38"/>
      <c r="I78" s="38" t="s">
        <v>42</v>
      </c>
      <c r="J78" s="38" t="s">
        <v>109</v>
      </c>
      <c r="K78" s="55" t="s">
        <v>1194</v>
      </c>
      <c r="L78" s="38" t="s">
        <v>64</v>
      </c>
      <c r="M78" s="57" t="s">
        <v>392</v>
      </c>
      <c r="N78" s="36" t="s">
        <v>604</v>
      </c>
      <c r="O78" s="36" t="s">
        <v>405</v>
      </c>
    </row>
    <row r="79" spans="1:15">
      <c r="A79" s="38">
        <f t="shared" si="3"/>
        <v>75</v>
      </c>
      <c r="B79" s="38">
        <f>A76</f>
        <v>72</v>
      </c>
      <c r="C79" s="57" t="s">
        <v>395</v>
      </c>
      <c r="D79" s="61" t="s">
        <v>396</v>
      </c>
      <c r="E79" s="36" t="s">
        <v>397</v>
      </c>
      <c r="F79" s="38" t="s">
        <v>399</v>
      </c>
      <c r="G79" s="62">
        <v>1898</v>
      </c>
      <c r="H79" s="38">
        <v>1899</v>
      </c>
      <c r="I79" s="38" t="s">
        <v>42</v>
      </c>
      <c r="J79" s="38" t="s">
        <v>109</v>
      </c>
      <c r="K79" s="55" t="s">
        <v>1196</v>
      </c>
      <c r="L79" s="38" t="s">
        <v>60</v>
      </c>
      <c r="M79" s="57" t="s">
        <v>392</v>
      </c>
      <c r="N79" s="36" t="s">
        <v>398</v>
      </c>
      <c r="O79" s="3"/>
    </row>
    <row r="80" spans="1:15">
      <c r="A80" s="38">
        <f t="shared" si="3"/>
        <v>76</v>
      </c>
      <c r="B80" s="38">
        <f>A76</f>
        <v>72</v>
      </c>
      <c r="C80" s="57" t="s">
        <v>114</v>
      </c>
      <c r="D80" s="61" t="s">
        <v>401</v>
      </c>
      <c r="E80" s="36" t="s">
        <v>397</v>
      </c>
      <c r="F80" s="38" t="s">
        <v>44</v>
      </c>
      <c r="G80" s="62">
        <v>1899</v>
      </c>
      <c r="H80" s="38"/>
      <c r="I80" s="38" t="s">
        <v>42</v>
      </c>
      <c r="J80" s="38" t="s">
        <v>109</v>
      </c>
      <c r="K80" s="55" t="s">
        <v>1194</v>
      </c>
      <c r="L80" s="38" t="s">
        <v>60</v>
      </c>
      <c r="M80" s="57" t="s">
        <v>392</v>
      </c>
      <c r="N80" s="36"/>
      <c r="O80" s="36"/>
    </row>
    <row r="81" spans="1:15" s="99" customFormat="1">
      <c r="A81" s="38"/>
      <c r="B81" s="38"/>
      <c r="C81" s="57"/>
      <c r="D81" s="61"/>
      <c r="E81" s="36"/>
      <c r="F81" s="38"/>
      <c r="G81" s="62"/>
      <c r="H81" s="38"/>
      <c r="I81" s="38"/>
      <c r="J81" s="38"/>
      <c r="K81" s="55"/>
      <c r="L81" s="38"/>
      <c r="M81" s="57"/>
      <c r="N81" s="36"/>
      <c r="O81" s="36"/>
    </row>
    <row r="82" spans="1:15" s="73" customFormat="1">
      <c r="A82" s="38">
        <f>'Ser 1'!A52+1</f>
        <v>50</v>
      </c>
      <c r="B82" s="38"/>
      <c r="C82" s="68" t="s">
        <v>706</v>
      </c>
      <c r="D82" s="36" t="s">
        <v>707</v>
      </c>
      <c r="E82" s="36" t="s">
        <v>145</v>
      </c>
      <c r="F82" s="76" t="s">
        <v>44</v>
      </c>
      <c r="G82" s="96">
        <v>1908</v>
      </c>
      <c r="H82" s="38"/>
      <c r="I82" s="38" t="s">
        <v>42</v>
      </c>
      <c r="J82" s="38" t="s">
        <v>117</v>
      </c>
      <c r="K82" s="55" t="s">
        <v>961</v>
      </c>
      <c r="L82" s="38" t="s">
        <v>64</v>
      </c>
      <c r="M82" s="57" t="s">
        <v>800</v>
      </c>
      <c r="N82" s="36"/>
      <c r="O82" s="36"/>
    </row>
    <row r="83" spans="1:15" s="73" customFormat="1">
      <c r="A83" s="38">
        <f>A82+1</f>
        <v>51</v>
      </c>
      <c r="B83" s="38"/>
      <c r="C83" s="68" t="s">
        <v>801</v>
      </c>
      <c r="D83" s="36" t="s">
        <v>708</v>
      </c>
      <c r="E83" s="36" t="s">
        <v>422</v>
      </c>
      <c r="F83" s="76" t="s">
        <v>44</v>
      </c>
      <c r="G83" s="96">
        <v>1908</v>
      </c>
      <c r="H83" s="38">
        <v>1910</v>
      </c>
      <c r="I83" s="38" t="s">
        <v>41</v>
      </c>
      <c r="J83" s="38" t="s">
        <v>117</v>
      </c>
      <c r="K83" s="55" t="s">
        <v>961</v>
      </c>
      <c r="L83" s="38" t="s">
        <v>64</v>
      </c>
      <c r="M83" s="57" t="s">
        <v>800</v>
      </c>
      <c r="N83" s="36"/>
      <c r="O83" s="36"/>
    </row>
    <row r="84" spans="1:15" s="73" customFormat="1">
      <c r="A84" s="38">
        <f>A83+1</f>
        <v>52</v>
      </c>
      <c r="B84" s="38"/>
      <c r="C84" s="68" t="s">
        <v>706</v>
      </c>
      <c r="D84" s="36" t="s">
        <v>710</v>
      </c>
      <c r="E84" s="36" t="s">
        <v>179</v>
      </c>
      <c r="F84" s="76" t="s">
        <v>44</v>
      </c>
      <c r="G84" s="96">
        <v>1908</v>
      </c>
      <c r="H84" s="96">
        <v>1908</v>
      </c>
      <c r="I84" s="38" t="s">
        <v>42</v>
      </c>
      <c r="J84" s="38" t="s">
        <v>117</v>
      </c>
      <c r="K84" s="55" t="s">
        <v>961</v>
      </c>
      <c r="L84" s="96" t="s">
        <v>60</v>
      </c>
      <c r="M84" s="57" t="s">
        <v>800</v>
      </c>
      <c r="N84" s="36" t="s">
        <v>802</v>
      </c>
      <c r="O84" s="36"/>
    </row>
    <row r="85" spans="1:15">
      <c r="A85" s="38">
        <f>A84+1</f>
        <v>53</v>
      </c>
      <c r="C85" s="68" t="s">
        <v>706</v>
      </c>
      <c r="D85" s="36" t="s">
        <v>709</v>
      </c>
      <c r="E85" s="36" t="s">
        <v>713</v>
      </c>
      <c r="F85" s="76" t="s">
        <v>44</v>
      </c>
      <c r="G85" s="96">
        <v>1908</v>
      </c>
      <c r="H85" s="38"/>
      <c r="I85" s="38" t="s">
        <v>42</v>
      </c>
      <c r="J85" s="38" t="s">
        <v>117</v>
      </c>
      <c r="K85" s="55" t="s">
        <v>961</v>
      </c>
      <c r="L85" s="38" t="s">
        <v>64</v>
      </c>
      <c r="M85" s="57" t="s">
        <v>800</v>
      </c>
    </row>
    <row r="86" spans="1:15">
      <c r="A86" s="38">
        <f>A85+1</f>
        <v>54</v>
      </c>
      <c r="C86" s="68" t="s">
        <v>801</v>
      </c>
      <c r="D86" s="36" t="s">
        <v>711</v>
      </c>
      <c r="E86" s="36" t="s">
        <v>712</v>
      </c>
      <c r="F86" s="76" t="s">
        <v>44</v>
      </c>
      <c r="G86" s="96">
        <v>1908</v>
      </c>
      <c r="H86" s="38"/>
      <c r="I86" s="38" t="s">
        <v>42</v>
      </c>
      <c r="J86" s="38" t="s">
        <v>117</v>
      </c>
      <c r="K86" s="55" t="s">
        <v>961</v>
      </c>
      <c r="L86" s="38" t="s">
        <v>64</v>
      </c>
      <c r="M86" s="57" t="s">
        <v>800</v>
      </c>
    </row>
    <row r="87" spans="1:15" s="99" customFormat="1">
      <c r="A87" s="38"/>
      <c r="B87" s="38"/>
      <c r="C87" s="36"/>
      <c r="D87" s="61"/>
      <c r="E87" s="36"/>
      <c r="F87" s="76"/>
      <c r="G87" s="62"/>
      <c r="H87" s="38"/>
      <c r="I87" s="38"/>
      <c r="J87" s="38"/>
      <c r="K87" s="55"/>
      <c r="L87" s="38"/>
      <c r="M87" s="57"/>
      <c r="N87" s="36"/>
      <c r="O87" s="36"/>
    </row>
    <row r="88" spans="1:15">
      <c r="A88" s="38">
        <f>A80+1</f>
        <v>77</v>
      </c>
      <c r="C88" s="57" t="s">
        <v>361</v>
      </c>
      <c r="D88" s="61" t="s">
        <v>349</v>
      </c>
      <c r="E88" s="36" t="s">
        <v>155</v>
      </c>
      <c r="F88" s="38" t="s">
        <v>44</v>
      </c>
      <c r="G88" s="62">
        <v>1903</v>
      </c>
      <c r="H88" s="38"/>
      <c r="I88" s="38" t="s">
        <v>42</v>
      </c>
      <c r="J88" s="38" t="s">
        <v>109</v>
      </c>
      <c r="K88" s="55" t="s">
        <v>962</v>
      </c>
      <c r="L88" s="38" t="s">
        <v>60</v>
      </c>
      <c r="M88" s="57" t="s">
        <v>356</v>
      </c>
      <c r="N88" s="36" t="s">
        <v>10</v>
      </c>
      <c r="O88" s="36" t="s">
        <v>362</v>
      </c>
    </row>
    <row r="89" spans="1:15">
      <c r="A89" s="38">
        <f>A88+1</f>
        <v>78</v>
      </c>
      <c r="C89" s="57" t="s">
        <v>361</v>
      </c>
      <c r="D89" s="61" t="s">
        <v>350</v>
      </c>
      <c r="E89" s="36" t="s">
        <v>354</v>
      </c>
      <c r="F89" s="38" t="s">
        <v>44</v>
      </c>
      <c r="G89" s="62">
        <v>1903</v>
      </c>
      <c r="H89" s="38"/>
      <c r="I89" s="38" t="s">
        <v>41</v>
      </c>
      <c r="J89" s="38" t="s">
        <v>109</v>
      </c>
      <c r="K89" s="55" t="s">
        <v>962</v>
      </c>
      <c r="L89" s="38" t="s">
        <v>60</v>
      </c>
      <c r="M89" s="57" t="s">
        <v>356</v>
      </c>
      <c r="N89" s="36" t="s">
        <v>10</v>
      </c>
      <c r="O89" s="36" t="s">
        <v>362</v>
      </c>
    </row>
    <row r="90" spans="1:15">
      <c r="A90" s="38">
        <f>A89+1</f>
        <v>79</v>
      </c>
      <c r="C90" s="57" t="s">
        <v>361</v>
      </c>
      <c r="D90" s="61" t="s">
        <v>351</v>
      </c>
      <c r="E90" s="36" t="s">
        <v>355</v>
      </c>
      <c r="F90" s="38" t="s">
        <v>44</v>
      </c>
      <c r="G90" s="62">
        <v>1903</v>
      </c>
      <c r="H90" s="38"/>
      <c r="I90" s="38" t="s">
        <v>42</v>
      </c>
      <c r="J90" s="38" t="s">
        <v>109</v>
      </c>
      <c r="K90" s="55" t="s">
        <v>962</v>
      </c>
      <c r="L90" s="38" t="s">
        <v>60</v>
      </c>
      <c r="M90" s="57" t="s">
        <v>356</v>
      </c>
      <c r="N90" s="36" t="s">
        <v>10</v>
      </c>
      <c r="O90" s="36" t="s">
        <v>362</v>
      </c>
    </row>
    <row r="91" spans="1:15">
      <c r="A91" s="38">
        <f>A90+1</f>
        <v>80</v>
      </c>
      <c r="C91" s="57" t="s">
        <v>361</v>
      </c>
      <c r="D91" s="61" t="s">
        <v>121</v>
      </c>
      <c r="E91" s="36" t="s">
        <v>121</v>
      </c>
      <c r="F91" s="38" t="s">
        <v>44</v>
      </c>
      <c r="G91" s="62">
        <v>1903</v>
      </c>
      <c r="H91" s="38"/>
      <c r="I91" s="38" t="s">
        <v>42</v>
      </c>
      <c r="J91" s="38" t="s">
        <v>109</v>
      </c>
      <c r="K91" s="55" t="s">
        <v>962</v>
      </c>
      <c r="L91" s="38" t="s">
        <v>60</v>
      </c>
      <c r="M91" s="57" t="s">
        <v>356</v>
      </c>
      <c r="N91" s="36" t="s">
        <v>363</v>
      </c>
      <c r="O91" s="36" t="s">
        <v>362</v>
      </c>
    </row>
    <row r="92" spans="1:15">
      <c r="A92" s="38">
        <f>A91+1</f>
        <v>81</v>
      </c>
      <c r="C92" s="57" t="s">
        <v>361</v>
      </c>
      <c r="D92" s="61" t="s">
        <v>352</v>
      </c>
      <c r="E92" s="36" t="s">
        <v>166</v>
      </c>
      <c r="F92" s="38" t="s">
        <v>44</v>
      </c>
      <c r="G92" s="62">
        <v>1903</v>
      </c>
      <c r="H92" s="38"/>
      <c r="I92" s="38" t="s">
        <v>41</v>
      </c>
      <c r="J92" s="38" t="s">
        <v>109</v>
      </c>
      <c r="K92" s="55" t="s">
        <v>962</v>
      </c>
      <c r="L92" s="38" t="s">
        <v>60</v>
      </c>
      <c r="M92" s="57" t="s">
        <v>356</v>
      </c>
      <c r="N92" s="36" t="s">
        <v>363</v>
      </c>
      <c r="O92" s="36" t="s">
        <v>362</v>
      </c>
    </row>
    <row r="93" spans="1:15">
      <c r="A93" s="38">
        <f>A92+1</f>
        <v>82</v>
      </c>
      <c r="C93" s="57" t="s">
        <v>361</v>
      </c>
      <c r="D93" s="61" t="s">
        <v>353</v>
      </c>
      <c r="E93" s="36" t="s">
        <v>287</v>
      </c>
      <c r="F93" s="38" t="s">
        <v>44</v>
      </c>
      <c r="G93" s="62">
        <v>1903</v>
      </c>
      <c r="H93" s="38"/>
      <c r="I93" s="38" t="s">
        <v>42</v>
      </c>
      <c r="J93" s="38" t="s">
        <v>109</v>
      </c>
      <c r="K93" s="55" t="s">
        <v>962</v>
      </c>
      <c r="L93" s="38" t="s">
        <v>60</v>
      </c>
      <c r="M93" s="57" t="s">
        <v>356</v>
      </c>
      <c r="N93" s="36" t="s">
        <v>10</v>
      </c>
      <c r="O93" s="36" t="s">
        <v>362</v>
      </c>
    </row>
    <row r="94" spans="1:15" s="99" customFormat="1">
      <c r="A94" s="38"/>
      <c r="B94" s="38"/>
      <c r="C94" s="57"/>
      <c r="D94" s="61"/>
      <c r="E94" s="36"/>
      <c r="F94" s="38"/>
      <c r="G94" s="62"/>
      <c r="H94" s="38"/>
      <c r="I94" s="38"/>
      <c r="J94" s="38"/>
      <c r="K94" s="55"/>
      <c r="L94" s="38"/>
      <c r="M94" s="57"/>
      <c r="N94" s="36"/>
      <c r="O94" s="36"/>
    </row>
    <row r="95" spans="1:15" ht="24">
      <c r="A95" s="38">
        <f>A93+1</f>
        <v>83</v>
      </c>
      <c r="C95" s="68" t="s">
        <v>487</v>
      </c>
      <c r="D95" s="36" t="s">
        <v>441</v>
      </c>
      <c r="E95" s="36" t="s">
        <v>426</v>
      </c>
      <c r="F95" s="76" t="s">
        <v>454</v>
      </c>
      <c r="G95" s="38">
        <v>1907</v>
      </c>
      <c r="H95" s="38" t="s">
        <v>10</v>
      </c>
      <c r="I95" s="38" t="s">
        <v>42</v>
      </c>
      <c r="J95" s="38" t="s">
        <v>117</v>
      </c>
      <c r="K95" s="55" t="s">
        <v>963</v>
      </c>
      <c r="L95" s="38" t="s">
        <v>60</v>
      </c>
      <c r="M95" s="57" t="s">
        <v>462</v>
      </c>
    </row>
    <row r="96" spans="1:15" ht="24">
      <c r="A96" s="38">
        <f t="shared" ref="A96:A103" si="4">A95+1</f>
        <v>84</v>
      </c>
      <c r="B96" s="3"/>
      <c r="C96" s="68" t="s">
        <v>487</v>
      </c>
      <c r="D96" s="36" t="s">
        <v>441</v>
      </c>
      <c r="E96" s="36" t="s">
        <v>427</v>
      </c>
      <c r="F96" s="76" t="s">
        <v>454</v>
      </c>
      <c r="G96" s="38">
        <v>1907</v>
      </c>
      <c r="H96" s="38"/>
      <c r="I96" s="38" t="s">
        <v>42</v>
      </c>
      <c r="J96" s="38" t="s">
        <v>117</v>
      </c>
      <c r="K96" s="55" t="s">
        <v>963</v>
      </c>
      <c r="L96" s="38" t="s">
        <v>60</v>
      </c>
      <c r="M96" s="57" t="s">
        <v>462</v>
      </c>
      <c r="N96" s="36"/>
      <c r="O96" s="36"/>
    </row>
    <row r="97" spans="1:15" ht="24">
      <c r="A97" s="38">
        <f t="shared" si="4"/>
        <v>85</v>
      </c>
      <c r="C97" s="68" t="s">
        <v>487</v>
      </c>
      <c r="D97" s="36" t="s">
        <v>441</v>
      </c>
      <c r="E97" s="36" t="s">
        <v>488</v>
      </c>
      <c r="F97" s="76" t="s">
        <v>454</v>
      </c>
      <c r="G97" s="38">
        <v>1907</v>
      </c>
      <c r="H97" s="38"/>
      <c r="I97" s="38" t="s">
        <v>42</v>
      </c>
      <c r="J97" s="38" t="s">
        <v>117</v>
      </c>
      <c r="K97" s="55" t="s">
        <v>963</v>
      </c>
      <c r="L97" s="38" t="s">
        <v>60</v>
      </c>
      <c r="M97" s="57" t="s">
        <v>462</v>
      </c>
      <c r="N97" s="3"/>
      <c r="O97" s="36"/>
    </row>
    <row r="98" spans="1:15" s="99" customFormat="1" ht="24">
      <c r="A98" s="38">
        <f t="shared" si="4"/>
        <v>86</v>
      </c>
      <c r="B98" s="38"/>
      <c r="C98" s="68" t="s">
        <v>487</v>
      </c>
      <c r="D98" s="36" t="s">
        <v>441</v>
      </c>
      <c r="E98" s="36" t="s">
        <v>1142</v>
      </c>
      <c r="F98" s="76" t="s">
        <v>454</v>
      </c>
      <c r="G98" s="38">
        <v>1907</v>
      </c>
      <c r="H98" s="38"/>
      <c r="I98" s="38"/>
      <c r="J98" s="38" t="s">
        <v>117</v>
      </c>
      <c r="K98" s="55" t="s">
        <v>963</v>
      </c>
      <c r="L98" s="38" t="s">
        <v>62</v>
      </c>
      <c r="M98" s="57"/>
      <c r="O98" s="36"/>
    </row>
    <row r="99" spans="1:15" s="99" customFormat="1" ht="24">
      <c r="A99" s="38">
        <f t="shared" si="4"/>
        <v>87</v>
      </c>
      <c r="B99" s="38"/>
      <c r="C99" s="68" t="s">
        <v>487</v>
      </c>
      <c r="D99" s="36" t="s">
        <v>441</v>
      </c>
      <c r="E99" s="36" t="s">
        <v>1143</v>
      </c>
      <c r="F99" s="76" t="s">
        <v>454</v>
      </c>
      <c r="G99" s="38">
        <v>1907</v>
      </c>
      <c r="H99" s="38"/>
      <c r="I99" s="38"/>
      <c r="J99" s="38" t="s">
        <v>117</v>
      </c>
      <c r="K99" s="55" t="s">
        <v>963</v>
      </c>
      <c r="L99" s="38" t="s">
        <v>62</v>
      </c>
      <c r="M99" s="57"/>
      <c r="O99" s="36"/>
    </row>
    <row r="100" spans="1:15" s="99" customFormat="1" ht="24">
      <c r="A100" s="38">
        <f t="shared" si="4"/>
        <v>88</v>
      </c>
      <c r="B100" s="38"/>
      <c r="C100" s="68" t="s">
        <v>487</v>
      </c>
      <c r="D100" s="36" t="s">
        <v>1141</v>
      </c>
      <c r="E100" s="36" t="s">
        <v>1138</v>
      </c>
      <c r="F100" s="76" t="s">
        <v>1136</v>
      </c>
      <c r="G100" s="38">
        <v>1907</v>
      </c>
      <c r="H100" s="38"/>
      <c r="I100" s="38"/>
      <c r="J100" s="38" t="s">
        <v>117</v>
      </c>
      <c r="K100" s="55" t="s">
        <v>963</v>
      </c>
      <c r="L100" s="38" t="s">
        <v>62</v>
      </c>
      <c r="M100" s="57"/>
      <c r="N100" s="99" t="s">
        <v>10</v>
      </c>
      <c r="O100" s="36"/>
    </row>
    <row r="101" spans="1:15" s="99" customFormat="1" ht="24">
      <c r="A101" s="38">
        <f t="shared" si="4"/>
        <v>89</v>
      </c>
      <c r="B101" s="38"/>
      <c r="C101" s="68" t="s">
        <v>487</v>
      </c>
      <c r="D101" s="36" t="s">
        <v>1141</v>
      </c>
      <c r="E101" s="36" t="s">
        <v>1139</v>
      </c>
      <c r="F101" s="76" t="s">
        <v>1136</v>
      </c>
      <c r="G101" s="38">
        <v>1907</v>
      </c>
      <c r="H101" s="38"/>
      <c r="I101" s="38"/>
      <c r="J101" s="38" t="s">
        <v>117</v>
      </c>
      <c r="K101" s="55" t="s">
        <v>963</v>
      </c>
      <c r="L101" s="38" t="s">
        <v>62</v>
      </c>
      <c r="M101" s="57"/>
      <c r="N101" s="99" t="s">
        <v>10</v>
      </c>
      <c r="O101" s="36"/>
    </row>
    <row r="102" spans="1:15" s="99" customFormat="1" ht="24">
      <c r="A102" s="38">
        <f t="shared" si="4"/>
        <v>90</v>
      </c>
      <c r="B102" s="38"/>
      <c r="C102" s="68" t="s">
        <v>487</v>
      </c>
      <c r="D102" s="36" t="s">
        <v>1141</v>
      </c>
      <c r="E102" s="36" t="s">
        <v>1137</v>
      </c>
      <c r="F102" s="76" t="s">
        <v>1136</v>
      </c>
      <c r="G102" s="38">
        <v>1907</v>
      </c>
      <c r="H102" s="38"/>
      <c r="I102" s="38"/>
      <c r="J102" s="38" t="s">
        <v>117</v>
      </c>
      <c r="K102" s="55" t="s">
        <v>963</v>
      </c>
      <c r="L102" s="38" t="s">
        <v>62</v>
      </c>
      <c r="M102" s="57"/>
      <c r="N102" s="99" t="s">
        <v>10</v>
      </c>
      <c r="O102" s="36"/>
    </row>
    <row r="103" spans="1:15" s="99" customFormat="1" ht="24">
      <c r="A103" s="38">
        <f t="shared" si="4"/>
        <v>91</v>
      </c>
      <c r="B103" s="38"/>
      <c r="C103" s="68" t="s">
        <v>487</v>
      </c>
      <c r="D103" s="36" t="s">
        <v>1141</v>
      </c>
      <c r="E103" s="36" t="s">
        <v>1140</v>
      </c>
      <c r="F103" s="76" t="s">
        <v>1136</v>
      </c>
      <c r="G103" s="38">
        <v>1907</v>
      </c>
      <c r="H103" s="38"/>
      <c r="I103" s="38"/>
      <c r="J103" s="38" t="s">
        <v>117</v>
      </c>
      <c r="K103" s="55" t="s">
        <v>963</v>
      </c>
      <c r="L103" s="38" t="s">
        <v>62</v>
      </c>
      <c r="M103" s="57"/>
      <c r="N103" s="99" t="s">
        <v>10</v>
      </c>
      <c r="O103" s="36"/>
    </row>
    <row r="104" spans="1:15" s="99" customFormat="1">
      <c r="A104" s="38"/>
      <c r="B104" s="38"/>
      <c r="C104" s="68"/>
      <c r="D104" s="36"/>
      <c r="E104" s="36"/>
      <c r="F104" s="76"/>
      <c r="G104" s="38"/>
      <c r="H104" s="38"/>
      <c r="I104" s="38"/>
      <c r="J104" s="38"/>
      <c r="K104" s="55"/>
      <c r="L104" s="38"/>
      <c r="M104" s="57"/>
      <c r="O104" s="36"/>
    </row>
    <row r="105" spans="1:15">
      <c r="A105" s="38">
        <f>A103+1</f>
        <v>92</v>
      </c>
      <c r="B105" s="38">
        <f>A106</f>
        <v>93</v>
      </c>
      <c r="C105" s="36" t="s">
        <v>131</v>
      </c>
      <c r="D105" s="61" t="s">
        <v>158</v>
      </c>
      <c r="E105" s="36" t="s">
        <v>157</v>
      </c>
      <c r="F105" s="76">
        <v>20001</v>
      </c>
      <c r="G105" s="62">
        <v>1902</v>
      </c>
      <c r="H105" s="38" t="s">
        <v>10</v>
      </c>
      <c r="I105" s="38" t="s">
        <v>42</v>
      </c>
      <c r="J105" s="38" t="s">
        <v>109</v>
      </c>
      <c r="K105" s="55" t="s">
        <v>972</v>
      </c>
      <c r="L105" s="38" t="s">
        <v>60</v>
      </c>
      <c r="M105" s="57" t="s">
        <v>219</v>
      </c>
      <c r="N105" s="36"/>
      <c r="O105" s="36"/>
    </row>
    <row r="106" spans="1:15" s="77" customFormat="1">
      <c r="A106" s="38">
        <f t="shared" ref="A106:A115" si="5">A105+1</f>
        <v>93</v>
      </c>
      <c r="B106" s="38">
        <f>A105</f>
        <v>92</v>
      </c>
      <c r="C106" s="36" t="s">
        <v>131</v>
      </c>
      <c r="D106" s="61" t="s">
        <v>158</v>
      </c>
      <c r="E106" s="36" t="s">
        <v>157</v>
      </c>
      <c r="F106" s="76">
        <v>20001</v>
      </c>
      <c r="G106" s="62">
        <v>1902</v>
      </c>
      <c r="H106" s="38" t="s">
        <v>10</v>
      </c>
      <c r="I106" s="38" t="s">
        <v>42</v>
      </c>
      <c r="J106" s="38" t="s">
        <v>109</v>
      </c>
      <c r="K106" s="55" t="s">
        <v>972</v>
      </c>
      <c r="L106" s="38" t="s">
        <v>64</v>
      </c>
      <c r="M106" s="57" t="s">
        <v>219</v>
      </c>
      <c r="N106" s="36" t="s">
        <v>816</v>
      </c>
      <c r="O106" s="36"/>
    </row>
    <row r="107" spans="1:15">
      <c r="A107" s="38">
        <f t="shared" si="5"/>
        <v>94</v>
      </c>
      <c r="C107" s="36" t="s">
        <v>131</v>
      </c>
      <c r="D107" s="61" t="s">
        <v>159</v>
      </c>
      <c r="E107" s="36" t="s">
        <v>121</v>
      </c>
      <c r="F107" s="76">
        <v>20002</v>
      </c>
      <c r="G107" s="62">
        <v>1902</v>
      </c>
      <c r="H107" s="38" t="s">
        <v>10</v>
      </c>
      <c r="I107" s="38" t="s">
        <v>42</v>
      </c>
      <c r="J107" s="38" t="s">
        <v>109</v>
      </c>
      <c r="K107" s="55" t="s">
        <v>972</v>
      </c>
      <c r="L107" s="38" t="s">
        <v>60</v>
      </c>
      <c r="M107" s="57" t="s">
        <v>219</v>
      </c>
      <c r="N107" s="36"/>
      <c r="O107" s="36"/>
    </row>
    <row r="108" spans="1:15">
      <c r="A108" s="38">
        <f t="shared" si="5"/>
        <v>95</v>
      </c>
      <c r="B108" s="38">
        <f>A109</f>
        <v>96</v>
      </c>
      <c r="C108" s="36" t="s">
        <v>131</v>
      </c>
      <c r="D108" s="61" t="s">
        <v>161</v>
      </c>
      <c r="E108" s="36" t="s">
        <v>160</v>
      </c>
      <c r="F108" s="76">
        <v>20003</v>
      </c>
      <c r="G108" s="62">
        <v>1902</v>
      </c>
      <c r="H108" s="38" t="s">
        <v>10</v>
      </c>
      <c r="I108" s="38" t="s">
        <v>42</v>
      </c>
      <c r="J108" s="38" t="s">
        <v>109</v>
      </c>
      <c r="K108" s="55" t="s">
        <v>972</v>
      </c>
      <c r="L108" s="38" t="s">
        <v>60</v>
      </c>
      <c r="M108" s="57" t="s">
        <v>220</v>
      </c>
      <c r="N108" s="36"/>
      <c r="O108" s="36"/>
    </row>
    <row r="109" spans="1:15">
      <c r="A109" s="38">
        <f t="shared" si="5"/>
        <v>96</v>
      </c>
      <c r="B109" s="38">
        <f>A108</f>
        <v>95</v>
      </c>
      <c r="C109" s="36" t="s">
        <v>131</v>
      </c>
      <c r="D109" s="61" t="s">
        <v>743</v>
      </c>
      <c r="E109" s="36" t="s">
        <v>160</v>
      </c>
      <c r="F109" s="76">
        <v>20003</v>
      </c>
      <c r="G109" s="62">
        <v>1906</v>
      </c>
      <c r="H109" s="38" t="s">
        <v>10</v>
      </c>
      <c r="I109" s="38" t="s">
        <v>42</v>
      </c>
      <c r="J109" s="38" t="s">
        <v>117</v>
      </c>
      <c r="K109" s="55" t="s">
        <v>973</v>
      </c>
      <c r="L109" s="38" t="s">
        <v>64</v>
      </c>
      <c r="M109" s="57" t="s">
        <v>220</v>
      </c>
      <c r="N109" s="36" t="s">
        <v>741</v>
      </c>
      <c r="O109" s="36" t="s">
        <v>742</v>
      </c>
    </row>
    <row r="110" spans="1:15">
      <c r="A110" s="38">
        <f t="shared" si="5"/>
        <v>97</v>
      </c>
      <c r="B110" s="38">
        <f>A111</f>
        <v>98</v>
      </c>
      <c r="C110" s="36" t="s">
        <v>131</v>
      </c>
      <c r="D110" s="61" t="s">
        <v>163</v>
      </c>
      <c r="E110" s="36" t="s">
        <v>162</v>
      </c>
      <c r="F110" s="76">
        <v>20004</v>
      </c>
      <c r="G110" s="62">
        <v>1902</v>
      </c>
      <c r="H110" s="38" t="s">
        <v>10</v>
      </c>
      <c r="I110" s="38" t="s">
        <v>42</v>
      </c>
      <c r="J110" s="38" t="s">
        <v>109</v>
      </c>
      <c r="K110" s="55" t="s">
        <v>972</v>
      </c>
      <c r="L110" s="38" t="s">
        <v>60</v>
      </c>
      <c r="M110" s="57" t="s">
        <v>219</v>
      </c>
      <c r="N110" s="36"/>
      <c r="O110" s="36"/>
    </row>
    <row r="111" spans="1:15">
      <c r="A111" s="38">
        <f t="shared" si="5"/>
        <v>98</v>
      </c>
      <c r="B111" s="38">
        <f>A110</f>
        <v>97</v>
      </c>
      <c r="C111" s="36" t="s">
        <v>131</v>
      </c>
      <c r="D111" s="61" t="s">
        <v>744</v>
      </c>
      <c r="E111" s="36" t="s">
        <v>162</v>
      </c>
      <c r="F111" s="76">
        <v>20004</v>
      </c>
      <c r="G111" s="62">
        <v>1906</v>
      </c>
      <c r="H111" s="38" t="s">
        <v>10</v>
      </c>
      <c r="I111" s="38" t="s">
        <v>42</v>
      </c>
      <c r="J111" s="38" t="s">
        <v>117</v>
      </c>
      <c r="K111" s="55" t="s">
        <v>973</v>
      </c>
      <c r="L111" s="38" t="s">
        <v>64</v>
      </c>
      <c r="M111" s="57" t="s">
        <v>219</v>
      </c>
      <c r="N111" s="36" t="s">
        <v>741</v>
      </c>
      <c r="O111" s="36" t="s">
        <v>742</v>
      </c>
    </row>
    <row r="112" spans="1:15">
      <c r="A112" s="38">
        <f t="shared" si="5"/>
        <v>99</v>
      </c>
      <c r="C112" s="36" t="s">
        <v>131</v>
      </c>
      <c r="D112" s="61" t="s">
        <v>165</v>
      </c>
      <c r="E112" s="36" t="s">
        <v>164</v>
      </c>
      <c r="F112" s="76">
        <v>20005</v>
      </c>
      <c r="G112" s="62">
        <v>1902</v>
      </c>
      <c r="H112" s="38" t="s">
        <v>10</v>
      </c>
      <c r="I112" s="38" t="s">
        <v>42</v>
      </c>
      <c r="J112" s="38" t="s">
        <v>109</v>
      </c>
      <c r="K112" s="55" t="s">
        <v>972</v>
      </c>
      <c r="L112" s="38" t="s">
        <v>60</v>
      </c>
      <c r="M112" s="57" t="s">
        <v>219</v>
      </c>
      <c r="N112" s="36"/>
      <c r="O112" s="36"/>
    </row>
    <row r="113" spans="1:15">
      <c r="A113" s="38">
        <f t="shared" si="5"/>
        <v>100</v>
      </c>
      <c r="C113" s="36" t="s">
        <v>131</v>
      </c>
      <c r="D113" s="61" t="s">
        <v>745</v>
      </c>
      <c r="E113" s="36" t="s">
        <v>166</v>
      </c>
      <c r="F113" s="76">
        <v>20006</v>
      </c>
      <c r="G113" s="62">
        <v>1902</v>
      </c>
      <c r="H113" s="38" t="s">
        <v>10</v>
      </c>
      <c r="I113" s="38" t="s">
        <v>42</v>
      </c>
      <c r="J113" s="38" t="s">
        <v>109</v>
      </c>
      <c r="K113" s="55" t="s">
        <v>972</v>
      </c>
      <c r="L113" s="38" t="s">
        <v>60</v>
      </c>
      <c r="M113" s="57" t="s">
        <v>219</v>
      </c>
      <c r="N113" s="36"/>
      <c r="O113" s="36"/>
    </row>
    <row r="114" spans="1:15">
      <c r="A114" s="38">
        <f t="shared" si="5"/>
        <v>101</v>
      </c>
      <c r="C114" s="36" t="s">
        <v>131</v>
      </c>
      <c r="D114" s="61" t="s">
        <v>746</v>
      </c>
      <c r="E114" s="36" t="s">
        <v>166</v>
      </c>
      <c r="F114" s="76">
        <v>20006</v>
      </c>
      <c r="G114" s="62">
        <v>1906</v>
      </c>
      <c r="H114" s="38" t="s">
        <v>10</v>
      </c>
      <c r="I114" s="38" t="s">
        <v>42</v>
      </c>
      <c r="J114" s="38" t="s">
        <v>117</v>
      </c>
      <c r="K114" s="55" t="s">
        <v>973</v>
      </c>
      <c r="L114" s="38" t="s">
        <v>64</v>
      </c>
      <c r="M114" s="57" t="s">
        <v>219</v>
      </c>
      <c r="N114" s="36" t="s">
        <v>741</v>
      </c>
      <c r="O114" s="36" t="s">
        <v>742</v>
      </c>
    </row>
    <row r="115" spans="1:15">
      <c r="A115" s="38">
        <f t="shared" si="5"/>
        <v>102</v>
      </c>
      <c r="B115" s="38">
        <f>A116</f>
        <v>103</v>
      </c>
      <c r="C115" s="36" t="s">
        <v>131</v>
      </c>
      <c r="D115" s="61" t="s">
        <v>168</v>
      </c>
      <c r="E115" s="36" t="s">
        <v>143</v>
      </c>
      <c r="F115" s="76">
        <v>20007</v>
      </c>
      <c r="G115" s="62">
        <v>1902</v>
      </c>
      <c r="H115" s="38" t="s">
        <v>10</v>
      </c>
      <c r="I115" s="38" t="s">
        <v>42</v>
      </c>
      <c r="J115" s="38" t="s">
        <v>109</v>
      </c>
      <c r="K115" s="55" t="s">
        <v>972</v>
      </c>
      <c r="L115" s="38" t="s">
        <v>60</v>
      </c>
      <c r="M115" s="57" t="s">
        <v>219</v>
      </c>
      <c r="N115" s="36"/>
      <c r="O115" s="36"/>
    </row>
    <row r="116" spans="1:15">
      <c r="A116" s="38">
        <f t="shared" ref="A116:A122" si="6">A115+1</f>
        <v>103</v>
      </c>
      <c r="B116" s="38">
        <f>A115</f>
        <v>102</v>
      </c>
      <c r="C116" s="36" t="s">
        <v>131</v>
      </c>
      <c r="D116" s="61" t="s">
        <v>747</v>
      </c>
      <c r="E116" s="36" t="s">
        <v>143</v>
      </c>
      <c r="F116" s="76">
        <v>20007</v>
      </c>
      <c r="G116" s="62">
        <v>1906</v>
      </c>
      <c r="H116" s="38" t="s">
        <v>10</v>
      </c>
      <c r="I116" s="38" t="s">
        <v>42</v>
      </c>
      <c r="J116" s="38" t="s">
        <v>117</v>
      </c>
      <c r="K116" s="55" t="s">
        <v>973</v>
      </c>
      <c r="L116" s="38" t="s">
        <v>60</v>
      </c>
      <c r="M116" s="57" t="s">
        <v>219</v>
      </c>
      <c r="N116" s="36" t="s">
        <v>749</v>
      </c>
      <c r="O116" s="36"/>
    </row>
    <row r="117" spans="1:15" s="77" customFormat="1">
      <c r="A117" s="38">
        <f t="shared" si="6"/>
        <v>104</v>
      </c>
      <c r="B117" s="38">
        <f>A115</f>
        <v>102</v>
      </c>
      <c r="C117" s="36" t="s">
        <v>131</v>
      </c>
      <c r="D117" s="61" t="s">
        <v>168</v>
      </c>
      <c r="E117" s="36" t="s">
        <v>143</v>
      </c>
      <c r="F117" s="76">
        <v>20007</v>
      </c>
      <c r="G117" s="62">
        <v>1902</v>
      </c>
      <c r="H117" s="38" t="s">
        <v>10</v>
      </c>
      <c r="I117" s="38" t="s">
        <v>42</v>
      </c>
      <c r="J117" s="38" t="s">
        <v>109</v>
      </c>
      <c r="K117" s="55" t="s">
        <v>972</v>
      </c>
      <c r="L117" s="38" t="s">
        <v>64</v>
      </c>
      <c r="M117" s="57" t="s">
        <v>219</v>
      </c>
      <c r="N117" s="36" t="s">
        <v>816</v>
      </c>
      <c r="O117" s="36"/>
    </row>
    <row r="118" spans="1:15">
      <c r="A118" s="38">
        <f t="shared" si="6"/>
        <v>105</v>
      </c>
      <c r="B118" s="38">
        <f>A119</f>
        <v>106</v>
      </c>
      <c r="C118" s="36" t="s">
        <v>131</v>
      </c>
      <c r="D118" s="61" t="s">
        <v>169</v>
      </c>
      <c r="E118" s="36" t="s">
        <v>140</v>
      </c>
      <c r="F118" s="76">
        <v>20007</v>
      </c>
      <c r="G118" s="62">
        <v>1902</v>
      </c>
      <c r="H118" s="38" t="s">
        <v>10</v>
      </c>
      <c r="I118" s="38" t="s">
        <v>42</v>
      </c>
      <c r="J118" s="38" t="s">
        <v>109</v>
      </c>
      <c r="K118" s="55" t="s">
        <v>972</v>
      </c>
      <c r="L118" s="38" t="s">
        <v>60</v>
      </c>
      <c r="M118" s="57" t="s">
        <v>219</v>
      </c>
      <c r="N118" s="36"/>
      <c r="O118" s="36"/>
    </row>
    <row r="119" spans="1:15">
      <c r="A119" s="38">
        <f t="shared" si="6"/>
        <v>106</v>
      </c>
      <c r="B119" s="38">
        <f>A118</f>
        <v>105</v>
      </c>
      <c r="C119" s="36" t="s">
        <v>131</v>
      </c>
      <c r="D119" s="61" t="s">
        <v>748</v>
      </c>
      <c r="E119" s="36" t="s">
        <v>140</v>
      </c>
      <c r="F119" s="76">
        <v>20008</v>
      </c>
      <c r="G119" s="62">
        <v>1902</v>
      </c>
      <c r="H119" s="38" t="s">
        <v>10</v>
      </c>
      <c r="I119" s="38" t="s">
        <v>42</v>
      </c>
      <c r="J119" s="38" t="s">
        <v>109</v>
      </c>
      <c r="K119" s="55" t="s">
        <v>973</v>
      </c>
      <c r="L119" s="38" t="s">
        <v>64</v>
      </c>
      <c r="M119" s="57" t="s">
        <v>219</v>
      </c>
      <c r="N119" s="36" t="s">
        <v>749</v>
      </c>
      <c r="O119" s="36"/>
    </row>
    <row r="120" spans="1:15">
      <c r="A120" s="38">
        <f t="shared" si="6"/>
        <v>107</v>
      </c>
      <c r="C120" s="36" t="s">
        <v>131</v>
      </c>
      <c r="D120" s="61" t="s">
        <v>171</v>
      </c>
      <c r="E120" s="36" t="s">
        <v>170</v>
      </c>
      <c r="F120" s="76">
        <v>20009</v>
      </c>
      <c r="G120" s="62">
        <v>1902</v>
      </c>
      <c r="H120" s="38" t="s">
        <v>10</v>
      </c>
      <c r="I120" s="38" t="s">
        <v>42</v>
      </c>
      <c r="J120" s="38" t="s">
        <v>109</v>
      </c>
      <c r="K120" s="55" t="s">
        <v>972</v>
      </c>
      <c r="L120" s="38" t="s">
        <v>60</v>
      </c>
      <c r="M120" s="57" t="s">
        <v>219</v>
      </c>
      <c r="N120" s="36"/>
      <c r="O120" s="36"/>
    </row>
    <row r="121" spans="1:15">
      <c r="A121" s="38">
        <f t="shared" si="6"/>
        <v>108</v>
      </c>
      <c r="B121" s="38">
        <f>A122</f>
        <v>109</v>
      </c>
      <c r="C121" s="36" t="s">
        <v>131</v>
      </c>
      <c r="D121" s="61" t="s">
        <v>173</v>
      </c>
      <c r="E121" s="36" t="s">
        <v>172</v>
      </c>
      <c r="F121" s="76">
        <v>20010</v>
      </c>
      <c r="G121" s="62">
        <v>1902</v>
      </c>
      <c r="H121" s="38" t="s">
        <v>10</v>
      </c>
      <c r="I121" s="38" t="s">
        <v>42</v>
      </c>
      <c r="J121" s="38" t="s">
        <v>109</v>
      </c>
      <c r="K121" s="55" t="s">
        <v>972</v>
      </c>
      <c r="L121" s="38" t="s">
        <v>60</v>
      </c>
      <c r="M121" s="57" t="s">
        <v>219</v>
      </c>
      <c r="N121" s="36"/>
      <c r="O121" s="36"/>
    </row>
    <row r="122" spans="1:15">
      <c r="A122" s="38">
        <f t="shared" si="6"/>
        <v>109</v>
      </c>
      <c r="B122" s="38">
        <f>A121</f>
        <v>108</v>
      </c>
      <c r="C122" s="36" t="s">
        <v>736</v>
      </c>
      <c r="D122" s="61" t="s">
        <v>278</v>
      </c>
      <c r="E122" s="36" t="s">
        <v>172</v>
      </c>
      <c r="F122" s="76" t="s">
        <v>44</v>
      </c>
      <c r="G122" s="62">
        <v>1908</v>
      </c>
      <c r="H122" s="38" t="s">
        <v>10</v>
      </c>
      <c r="I122" s="38" t="s">
        <v>42</v>
      </c>
      <c r="J122" s="38" t="s">
        <v>109</v>
      </c>
      <c r="K122" s="55" t="s">
        <v>974</v>
      </c>
      <c r="L122" s="38" t="s">
        <v>64</v>
      </c>
      <c r="M122" s="57" t="s">
        <v>219</v>
      </c>
      <c r="N122" s="36" t="s">
        <v>755</v>
      </c>
      <c r="O122" s="36"/>
    </row>
    <row r="123" spans="1:15">
      <c r="A123" s="38">
        <f>A122+1</f>
        <v>110</v>
      </c>
      <c r="B123" s="38">
        <f>A124</f>
        <v>111</v>
      </c>
      <c r="C123" s="36" t="s">
        <v>131</v>
      </c>
      <c r="D123" s="61" t="s">
        <v>175</v>
      </c>
      <c r="E123" s="36" t="s">
        <v>174</v>
      </c>
      <c r="F123" s="76">
        <v>20011</v>
      </c>
      <c r="G123" s="62">
        <v>1902</v>
      </c>
      <c r="H123" s="38" t="s">
        <v>10</v>
      </c>
      <c r="I123" s="38" t="s">
        <v>42</v>
      </c>
      <c r="J123" s="38" t="s">
        <v>109</v>
      </c>
      <c r="K123" s="55" t="s">
        <v>972</v>
      </c>
      <c r="L123" s="38" t="s">
        <v>60</v>
      </c>
      <c r="M123" s="57" t="s">
        <v>219</v>
      </c>
      <c r="N123" s="36"/>
      <c r="O123" s="36"/>
    </row>
    <row r="124" spans="1:15">
      <c r="A124" s="38">
        <f>A123+1</f>
        <v>111</v>
      </c>
      <c r="B124" s="38">
        <f>A123</f>
        <v>110</v>
      </c>
      <c r="C124" s="36" t="s">
        <v>131</v>
      </c>
      <c r="D124" s="61" t="s">
        <v>752</v>
      </c>
      <c r="E124" s="36" t="s">
        <v>174</v>
      </c>
      <c r="F124" s="76">
        <v>20011</v>
      </c>
      <c r="G124" s="62">
        <v>1906</v>
      </c>
      <c r="H124" s="38" t="s">
        <v>10</v>
      </c>
      <c r="I124" s="38" t="s">
        <v>42</v>
      </c>
      <c r="J124" s="38" t="s">
        <v>109</v>
      </c>
      <c r="K124" s="55" t="s">
        <v>973</v>
      </c>
      <c r="L124" s="38" t="s">
        <v>64</v>
      </c>
      <c r="M124" s="57" t="s">
        <v>219</v>
      </c>
      <c r="N124" s="36" t="s">
        <v>741</v>
      </c>
      <c r="O124" s="36" t="s">
        <v>742</v>
      </c>
    </row>
    <row r="125" spans="1:15">
      <c r="A125" s="38">
        <f>A124+1</f>
        <v>112</v>
      </c>
      <c r="B125" s="38">
        <f>A126</f>
        <v>113</v>
      </c>
      <c r="C125" s="36" t="s">
        <v>131</v>
      </c>
      <c r="D125" s="61" t="s">
        <v>176</v>
      </c>
      <c r="E125" s="36" t="s">
        <v>149</v>
      </c>
      <c r="F125" s="76">
        <v>20012</v>
      </c>
      <c r="G125" s="62">
        <v>1902</v>
      </c>
      <c r="H125" s="38" t="s">
        <v>10</v>
      </c>
      <c r="I125" s="38" t="s">
        <v>42</v>
      </c>
      <c r="J125" s="38" t="s">
        <v>109</v>
      </c>
      <c r="K125" s="55" t="s">
        <v>972</v>
      </c>
      <c r="L125" s="38" t="s">
        <v>60</v>
      </c>
      <c r="M125" s="57" t="s">
        <v>219</v>
      </c>
      <c r="N125" s="36"/>
      <c r="O125" s="36"/>
    </row>
    <row r="126" spans="1:15">
      <c r="A126" s="38">
        <f>A125+1</f>
        <v>113</v>
      </c>
      <c r="B126" s="38">
        <f>A125</f>
        <v>112</v>
      </c>
      <c r="C126" s="36" t="s">
        <v>131</v>
      </c>
      <c r="D126" s="61" t="s">
        <v>751</v>
      </c>
      <c r="E126" s="36" t="s">
        <v>149</v>
      </c>
      <c r="F126" s="76">
        <v>20012</v>
      </c>
      <c r="G126" s="62">
        <v>1906</v>
      </c>
      <c r="H126" s="38" t="s">
        <v>10</v>
      </c>
      <c r="I126" s="38" t="s">
        <v>42</v>
      </c>
      <c r="J126" s="38" t="s">
        <v>109</v>
      </c>
      <c r="K126" s="55" t="s">
        <v>973</v>
      </c>
      <c r="L126" s="38" t="s">
        <v>64</v>
      </c>
      <c r="M126" s="57" t="s">
        <v>219</v>
      </c>
      <c r="N126" s="36" t="s">
        <v>749</v>
      </c>
      <c r="O126" s="36"/>
    </row>
    <row r="127" spans="1:15">
      <c r="C127" s="36"/>
      <c r="D127" s="61"/>
      <c r="E127" s="36"/>
      <c r="F127" s="38"/>
      <c r="G127" s="62"/>
      <c r="H127" s="38"/>
      <c r="I127" s="38"/>
      <c r="J127" s="38"/>
      <c r="K127" s="55"/>
      <c r="L127" s="38"/>
      <c r="M127" s="57"/>
      <c r="N127" s="36"/>
      <c r="O127" s="36"/>
    </row>
    <row r="128" spans="1:15">
      <c r="A128" s="38">
        <f>A126+1</f>
        <v>114</v>
      </c>
      <c r="B128" s="38">
        <f>A105</f>
        <v>92</v>
      </c>
      <c r="C128" s="36" t="s">
        <v>1123</v>
      </c>
      <c r="D128" s="61" t="s">
        <v>177</v>
      </c>
      <c r="E128" s="36" t="s">
        <v>157</v>
      </c>
      <c r="F128" s="38" t="s">
        <v>207</v>
      </c>
      <c r="G128" s="38">
        <v>1903</v>
      </c>
      <c r="H128" s="38" t="s">
        <v>10</v>
      </c>
      <c r="I128" s="38" t="s">
        <v>42</v>
      </c>
      <c r="J128" s="38" t="s">
        <v>109</v>
      </c>
      <c r="K128" s="55" t="s">
        <v>1197</v>
      </c>
      <c r="L128" s="38" t="s">
        <v>60</v>
      </c>
      <c r="M128" s="57" t="s">
        <v>219</v>
      </c>
      <c r="N128" s="36"/>
      <c r="O128" s="36"/>
    </row>
    <row r="129" spans="1:15">
      <c r="A129" s="38">
        <f t="shared" ref="A129:A139" si="7">A128+1</f>
        <v>115</v>
      </c>
      <c r="B129" s="38">
        <f>A120</f>
        <v>107</v>
      </c>
      <c r="C129" s="36" t="s">
        <v>1123</v>
      </c>
      <c r="D129" s="61" t="s">
        <v>171</v>
      </c>
      <c r="E129" s="36" t="s">
        <v>170</v>
      </c>
      <c r="F129" s="38" t="s">
        <v>208</v>
      </c>
      <c r="G129" s="38">
        <v>1903</v>
      </c>
      <c r="H129" s="38"/>
      <c r="I129" s="38" t="s">
        <v>42</v>
      </c>
      <c r="J129" s="38" t="s">
        <v>109</v>
      </c>
      <c r="K129" s="55" t="s">
        <v>1197</v>
      </c>
      <c r="L129" s="38" t="s">
        <v>60</v>
      </c>
      <c r="M129" s="57" t="s">
        <v>219</v>
      </c>
      <c r="N129" s="36"/>
      <c r="O129" s="36"/>
    </row>
    <row r="130" spans="1:15">
      <c r="A130" s="38">
        <f t="shared" si="7"/>
        <v>116</v>
      </c>
      <c r="B130" s="38">
        <f>A121</f>
        <v>108</v>
      </c>
      <c r="C130" s="36" t="s">
        <v>1123</v>
      </c>
      <c r="D130" s="61" t="s">
        <v>173</v>
      </c>
      <c r="E130" s="36" t="s">
        <v>178</v>
      </c>
      <c r="F130" s="38" t="s">
        <v>209</v>
      </c>
      <c r="G130" s="38">
        <v>1903</v>
      </c>
      <c r="H130" s="38"/>
      <c r="I130" s="38" t="s">
        <v>42</v>
      </c>
      <c r="J130" s="38" t="s">
        <v>109</v>
      </c>
      <c r="K130" s="55" t="s">
        <v>1197</v>
      </c>
      <c r="L130" s="38" t="s">
        <v>60</v>
      </c>
      <c r="M130" s="57" t="s">
        <v>219</v>
      </c>
      <c r="N130" s="36"/>
      <c r="O130" s="36"/>
    </row>
    <row r="131" spans="1:15">
      <c r="A131" s="38">
        <f t="shared" si="7"/>
        <v>117</v>
      </c>
      <c r="B131" s="38">
        <f>A113</f>
        <v>100</v>
      </c>
      <c r="C131" s="36" t="s">
        <v>1123</v>
      </c>
      <c r="D131" s="61" t="s">
        <v>167</v>
      </c>
      <c r="E131" s="36" t="s">
        <v>179</v>
      </c>
      <c r="F131" s="76" t="s">
        <v>210</v>
      </c>
      <c r="G131" s="38">
        <v>1903</v>
      </c>
      <c r="H131" s="38" t="s">
        <v>10</v>
      </c>
      <c r="I131" s="38" t="s">
        <v>42</v>
      </c>
      <c r="J131" s="38" t="s">
        <v>109</v>
      </c>
      <c r="K131" s="55" t="s">
        <v>1197</v>
      </c>
      <c r="L131" s="38" t="s">
        <v>60</v>
      </c>
      <c r="M131" s="57" t="s">
        <v>219</v>
      </c>
      <c r="N131" s="36"/>
      <c r="O131" s="36"/>
    </row>
    <row r="132" spans="1:15">
      <c r="A132" s="38">
        <f t="shared" si="7"/>
        <v>118</v>
      </c>
      <c r="B132" s="38">
        <f>A110</f>
        <v>97</v>
      </c>
      <c r="C132" s="36" t="s">
        <v>1123</v>
      </c>
      <c r="D132" s="61" t="s">
        <v>163</v>
      </c>
      <c r="E132" s="36" t="s">
        <v>162</v>
      </c>
      <c r="F132" s="76" t="s">
        <v>211</v>
      </c>
      <c r="G132" s="38">
        <v>1903</v>
      </c>
      <c r="H132" s="38" t="s">
        <v>10</v>
      </c>
      <c r="I132" s="38" t="s">
        <v>42</v>
      </c>
      <c r="J132" s="38" t="s">
        <v>109</v>
      </c>
      <c r="K132" s="55" t="s">
        <v>1197</v>
      </c>
      <c r="L132" s="38" t="s">
        <v>60</v>
      </c>
      <c r="M132" s="57" t="s">
        <v>219</v>
      </c>
      <c r="N132" s="36"/>
      <c r="O132" s="36"/>
    </row>
    <row r="133" spans="1:15">
      <c r="A133" s="38">
        <f t="shared" si="7"/>
        <v>119</v>
      </c>
      <c r="B133" s="38">
        <f>A118</f>
        <v>105</v>
      </c>
      <c r="C133" s="36" t="s">
        <v>1123</v>
      </c>
      <c r="D133" s="61" t="s">
        <v>169</v>
      </c>
      <c r="E133" s="36" t="s">
        <v>140</v>
      </c>
      <c r="F133" s="76" t="s">
        <v>212</v>
      </c>
      <c r="G133" s="38">
        <v>1903</v>
      </c>
      <c r="H133" s="38">
        <v>1905</v>
      </c>
      <c r="I133" s="38" t="s">
        <v>42</v>
      </c>
      <c r="J133" s="38" t="s">
        <v>109</v>
      </c>
      <c r="K133" s="55" t="s">
        <v>1197</v>
      </c>
      <c r="L133" s="38" t="s">
        <v>60</v>
      </c>
      <c r="M133" s="57" t="s">
        <v>219</v>
      </c>
      <c r="N133" s="36"/>
      <c r="O133" s="36"/>
    </row>
    <row r="134" spans="1:15">
      <c r="A134" s="38">
        <f t="shared" si="7"/>
        <v>120</v>
      </c>
      <c r="B134" s="38">
        <f>A112</f>
        <v>99</v>
      </c>
      <c r="C134" s="36" t="s">
        <v>1123</v>
      </c>
      <c r="D134" s="61" t="s">
        <v>165</v>
      </c>
      <c r="E134" s="36" t="s">
        <v>164</v>
      </c>
      <c r="F134" s="76" t="s">
        <v>213</v>
      </c>
      <c r="G134" s="38">
        <v>1903</v>
      </c>
      <c r="H134" s="38"/>
      <c r="I134" s="38" t="s">
        <v>42</v>
      </c>
      <c r="J134" s="38" t="s">
        <v>109</v>
      </c>
      <c r="K134" s="55" t="s">
        <v>1197</v>
      </c>
      <c r="L134" s="38" t="s">
        <v>60</v>
      </c>
      <c r="M134" s="57" t="s">
        <v>219</v>
      </c>
      <c r="N134" s="36"/>
      <c r="O134" s="36"/>
    </row>
    <row r="135" spans="1:15">
      <c r="A135" s="38">
        <f t="shared" si="7"/>
        <v>121</v>
      </c>
      <c r="B135" s="38">
        <f>A115</f>
        <v>102</v>
      </c>
      <c r="C135" s="36" t="s">
        <v>1123</v>
      </c>
      <c r="D135" s="61" t="s">
        <v>168</v>
      </c>
      <c r="E135" s="36" t="s">
        <v>180</v>
      </c>
      <c r="F135" s="76" t="s">
        <v>214</v>
      </c>
      <c r="G135" s="38">
        <v>1903</v>
      </c>
      <c r="H135" s="38">
        <v>1907</v>
      </c>
      <c r="I135" s="38" t="s">
        <v>42</v>
      </c>
      <c r="J135" s="38" t="s">
        <v>109</v>
      </c>
      <c r="K135" s="55" t="s">
        <v>1197</v>
      </c>
      <c r="L135" s="38" t="s">
        <v>60</v>
      </c>
      <c r="M135" s="57" t="s">
        <v>219</v>
      </c>
      <c r="N135" s="36"/>
      <c r="O135" s="36"/>
    </row>
    <row r="136" spans="1:15">
      <c r="A136" s="38">
        <f t="shared" si="7"/>
        <v>122</v>
      </c>
      <c r="B136" s="38">
        <f>A107</f>
        <v>94</v>
      </c>
      <c r="C136" s="36" t="s">
        <v>1123</v>
      </c>
      <c r="D136" s="61" t="s">
        <v>159</v>
      </c>
      <c r="E136" s="36" t="s">
        <v>121</v>
      </c>
      <c r="F136" s="76" t="s">
        <v>222</v>
      </c>
      <c r="G136" s="62">
        <v>1903</v>
      </c>
      <c r="H136" s="38" t="s">
        <v>10</v>
      </c>
      <c r="I136" s="38" t="s">
        <v>42</v>
      </c>
      <c r="J136" s="38" t="s">
        <v>109</v>
      </c>
      <c r="K136" s="55" t="s">
        <v>1197</v>
      </c>
      <c r="L136" s="38" t="s">
        <v>60</v>
      </c>
      <c r="M136" s="57" t="s">
        <v>219</v>
      </c>
      <c r="N136" s="36"/>
      <c r="O136" s="36"/>
    </row>
    <row r="137" spans="1:15">
      <c r="A137" s="38">
        <f t="shared" si="7"/>
        <v>123</v>
      </c>
      <c r="B137" s="38">
        <f>A123</f>
        <v>110</v>
      </c>
      <c r="C137" s="36" t="s">
        <v>1123</v>
      </c>
      <c r="D137" s="61" t="s">
        <v>175</v>
      </c>
      <c r="E137" s="36" t="s">
        <v>181</v>
      </c>
      <c r="F137" s="76" t="s">
        <v>215</v>
      </c>
      <c r="G137" s="38">
        <v>1903</v>
      </c>
      <c r="H137" s="38">
        <v>1905</v>
      </c>
      <c r="I137" s="38" t="s">
        <v>42</v>
      </c>
      <c r="J137" s="38" t="s">
        <v>109</v>
      </c>
      <c r="K137" s="55" t="s">
        <v>1197</v>
      </c>
      <c r="L137" s="38" t="s">
        <v>60</v>
      </c>
      <c r="M137" s="57" t="s">
        <v>219</v>
      </c>
      <c r="N137" s="36"/>
      <c r="O137" s="36"/>
    </row>
    <row r="138" spans="1:15">
      <c r="A138" s="38">
        <f t="shared" si="7"/>
        <v>124</v>
      </c>
      <c r="B138" s="38">
        <f>A125</f>
        <v>112</v>
      </c>
      <c r="C138" s="36" t="s">
        <v>1123</v>
      </c>
      <c r="D138" s="61" t="s">
        <v>176</v>
      </c>
      <c r="E138" s="36" t="s">
        <v>182</v>
      </c>
      <c r="F138" s="76" t="s">
        <v>216</v>
      </c>
      <c r="G138" s="38">
        <v>1903</v>
      </c>
      <c r="H138" s="38">
        <v>1905</v>
      </c>
      <c r="I138" s="38" t="s">
        <v>42</v>
      </c>
      <c r="J138" s="38" t="s">
        <v>109</v>
      </c>
      <c r="K138" s="55" t="s">
        <v>1197</v>
      </c>
      <c r="L138" s="38" t="s">
        <v>60</v>
      </c>
      <c r="M138" s="57" t="s">
        <v>219</v>
      </c>
      <c r="N138" s="36"/>
      <c r="O138" s="36"/>
    </row>
    <row r="139" spans="1:15">
      <c r="A139" s="38">
        <f t="shared" si="7"/>
        <v>125</v>
      </c>
      <c r="B139" s="38">
        <f>A108</f>
        <v>95</v>
      </c>
      <c r="C139" s="36" t="s">
        <v>1123</v>
      </c>
      <c r="D139" s="61" t="s">
        <v>183</v>
      </c>
      <c r="E139" s="36" t="s">
        <v>160</v>
      </c>
      <c r="F139" s="38" t="s">
        <v>217</v>
      </c>
      <c r="G139" s="38">
        <v>1903</v>
      </c>
      <c r="H139" s="38"/>
      <c r="I139" s="38" t="s">
        <v>42</v>
      </c>
      <c r="J139" s="38" t="s">
        <v>109</v>
      </c>
      <c r="K139" s="55" t="s">
        <v>1197</v>
      </c>
      <c r="L139" s="38" t="s">
        <v>60</v>
      </c>
      <c r="M139" s="57" t="s">
        <v>220</v>
      </c>
      <c r="N139" s="36"/>
      <c r="O139" s="36"/>
    </row>
    <row r="140" spans="1:15">
      <c r="C140" s="57"/>
      <c r="D140" s="61"/>
      <c r="E140" s="36"/>
      <c r="F140" s="38"/>
      <c r="G140" s="38"/>
      <c r="H140" s="38"/>
      <c r="I140" s="38"/>
      <c r="J140" s="38"/>
      <c r="K140" s="55"/>
      <c r="L140" s="38"/>
      <c r="M140" s="57"/>
      <c r="N140" s="36"/>
      <c r="O140" s="36"/>
    </row>
    <row r="141" spans="1:15">
      <c r="A141" s="38">
        <f>A139+1</f>
        <v>126</v>
      </c>
      <c r="C141" s="36" t="s">
        <v>233</v>
      </c>
      <c r="D141" s="61" t="s">
        <v>141</v>
      </c>
      <c r="E141" s="36" t="s">
        <v>140</v>
      </c>
      <c r="F141" s="38" t="s">
        <v>44</v>
      </c>
      <c r="G141" s="62">
        <v>1902</v>
      </c>
      <c r="H141" s="38" t="s">
        <v>10</v>
      </c>
      <c r="I141" s="38" t="s">
        <v>42</v>
      </c>
      <c r="J141" s="38" t="s">
        <v>117</v>
      </c>
      <c r="K141" s="55" t="s">
        <v>964</v>
      </c>
      <c r="L141" s="38" t="s">
        <v>60</v>
      </c>
      <c r="M141" s="57" t="s">
        <v>218</v>
      </c>
      <c r="N141" s="36"/>
      <c r="O141" s="36"/>
    </row>
    <row r="142" spans="1:15">
      <c r="A142" s="38">
        <f t="shared" ref="A142:A153" si="8">A141+1</f>
        <v>127</v>
      </c>
      <c r="C142" s="36" t="s">
        <v>233</v>
      </c>
      <c r="D142" s="61" t="s">
        <v>135</v>
      </c>
      <c r="E142" s="36" t="s">
        <v>178</v>
      </c>
      <c r="F142" s="38" t="s">
        <v>44</v>
      </c>
      <c r="G142" s="62">
        <v>1902</v>
      </c>
      <c r="H142" s="38">
        <v>1908</v>
      </c>
      <c r="I142" s="38" t="s">
        <v>42</v>
      </c>
      <c r="J142" s="38" t="s">
        <v>117</v>
      </c>
      <c r="K142" s="55" t="s">
        <v>964</v>
      </c>
      <c r="L142" s="38" t="s">
        <v>60</v>
      </c>
      <c r="M142" s="57" t="s">
        <v>218</v>
      </c>
      <c r="N142" s="36"/>
      <c r="O142" s="36"/>
    </row>
    <row r="143" spans="1:15">
      <c r="A143" s="38">
        <f t="shared" si="8"/>
        <v>128</v>
      </c>
      <c r="C143" s="36" t="s">
        <v>233</v>
      </c>
      <c r="D143" s="61" t="s">
        <v>185</v>
      </c>
      <c r="E143" s="36" t="s">
        <v>184</v>
      </c>
      <c r="F143" s="38" t="s">
        <v>44</v>
      </c>
      <c r="G143" s="62">
        <v>1902</v>
      </c>
      <c r="H143" s="38"/>
      <c r="I143" s="38" t="s">
        <v>42</v>
      </c>
      <c r="J143" s="38" t="s">
        <v>109</v>
      </c>
      <c r="K143" s="55" t="s">
        <v>964</v>
      </c>
      <c r="L143" s="38" t="s">
        <v>60</v>
      </c>
      <c r="M143" s="57" t="s">
        <v>218</v>
      </c>
      <c r="N143" s="36"/>
      <c r="O143" s="36"/>
    </row>
    <row r="144" spans="1:15">
      <c r="A144" s="38">
        <f t="shared" si="8"/>
        <v>129</v>
      </c>
      <c r="C144" s="36" t="s">
        <v>233</v>
      </c>
      <c r="D144" s="61" t="s">
        <v>186</v>
      </c>
      <c r="E144" s="36" t="s">
        <v>164</v>
      </c>
      <c r="F144" s="38" t="s">
        <v>44</v>
      </c>
      <c r="G144" s="62">
        <v>1902</v>
      </c>
      <c r="H144" s="38"/>
      <c r="I144" s="38" t="s">
        <v>42</v>
      </c>
      <c r="J144" s="38" t="s">
        <v>117</v>
      </c>
      <c r="K144" s="55" t="s">
        <v>964</v>
      </c>
      <c r="L144" s="38" t="s">
        <v>60</v>
      </c>
      <c r="M144" s="57" t="s">
        <v>218</v>
      </c>
      <c r="N144" s="36"/>
      <c r="O144" s="36"/>
    </row>
    <row r="145" spans="1:15">
      <c r="A145" s="38">
        <f t="shared" si="8"/>
        <v>130</v>
      </c>
      <c r="C145" s="36" t="s">
        <v>233</v>
      </c>
      <c r="D145" s="61" t="s">
        <v>187</v>
      </c>
      <c r="E145" s="36" t="s">
        <v>170</v>
      </c>
      <c r="F145" s="38" t="s">
        <v>44</v>
      </c>
      <c r="G145" s="62">
        <v>1902</v>
      </c>
      <c r="H145" s="38"/>
      <c r="I145" s="38" t="s">
        <v>42</v>
      </c>
      <c r="J145" s="38" t="s">
        <v>109</v>
      </c>
      <c r="K145" s="55" t="s">
        <v>964</v>
      </c>
      <c r="L145" s="38" t="s">
        <v>60</v>
      </c>
      <c r="M145" s="57" t="s">
        <v>218</v>
      </c>
      <c r="N145" s="36"/>
      <c r="O145" s="36"/>
    </row>
    <row r="146" spans="1:15" s="77" customFormat="1">
      <c r="A146" s="38">
        <f t="shared" si="8"/>
        <v>131</v>
      </c>
      <c r="B146" s="38"/>
      <c r="C146" s="36" t="s">
        <v>233</v>
      </c>
      <c r="D146" s="61" t="s">
        <v>120</v>
      </c>
      <c r="E146" s="36" t="s">
        <v>160</v>
      </c>
      <c r="F146" s="38" t="s">
        <v>44</v>
      </c>
      <c r="G146" s="62">
        <v>1902</v>
      </c>
      <c r="H146" s="38"/>
      <c r="I146" s="38" t="s">
        <v>42</v>
      </c>
      <c r="J146" s="38" t="s">
        <v>109</v>
      </c>
      <c r="K146" s="55" t="s">
        <v>964</v>
      </c>
      <c r="L146" s="38" t="s">
        <v>64</v>
      </c>
      <c r="M146" s="57" t="s">
        <v>218</v>
      </c>
      <c r="N146" s="36"/>
      <c r="O146" s="36"/>
    </row>
    <row r="147" spans="1:15">
      <c r="A147" s="38">
        <f t="shared" si="8"/>
        <v>132</v>
      </c>
      <c r="C147" s="36" t="s">
        <v>233</v>
      </c>
      <c r="D147" s="61" t="s">
        <v>188</v>
      </c>
      <c r="E147" s="36" t="s">
        <v>166</v>
      </c>
      <c r="F147" s="38" t="s">
        <v>44</v>
      </c>
      <c r="G147" s="62">
        <v>1902</v>
      </c>
      <c r="H147" s="38"/>
      <c r="I147" s="38" t="s">
        <v>42</v>
      </c>
      <c r="J147" s="38" t="s">
        <v>109</v>
      </c>
      <c r="K147" s="55" t="s">
        <v>964</v>
      </c>
      <c r="L147" s="38" t="s">
        <v>60</v>
      </c>
      <c r="M147" s="57" t="s">
        <v>218</v>
      </c>
      <c r="N147" s="36"/>
      <c r="O147" s="36"/>
    </row>
    <row r="148" spans="1:15">
      <c r="A148" s="38">
        <f t="shared" si="8"/>
        <v>133</v>
      </c>
      <c r="C148" s="36" t="s">
        <v>233</v>
      </c>
      <c r="D148" s="61" t="s">
        <v>189</v>
      </c>
      <c r="E148" s="36" t="s">
        <v>147</v>
      </c>
      <c r="F148" s="38" t="s">
        <v>44</v>
      </c>
      <c r="G148" s="62">
        <v>1902</v>
      </c>
      <c r="H148" s="38"/>
      <c r="I148" s="38" t="s">
        <v>42</v>
      </c>
      <c r="J148" s="38" t="s">
        <v>109</v>
      </c>
      <c r="K148" s="55" t="s">
        <v>964</v>
      </c>
      <c r="L148" s="38" t="s">
        <v>60</v>
      </c>
      <c r="M148" s="57" t="s">
        <v>218</v>
      </c>
      <c r="N148" s="36"/>
      <c r="O148" s="36"/>
    </row>
    <row r="149" spans="1:15">
      <c r="A149" s="38">
        <f t="shared" si="8"/>
        <v>134</v>
      </c>
      <c r="B149" s="38">
        <f>A150</f>
        <v>135</v>
      </c>
      <c r="C149" s="36" t="s">
        <v>233</v>
      </c>
      <c r="D149" s="61" t="s">
        <v>190</v>
      </c>
      <c r="E149" s="36" t="s">
        <v>149</v>
      </c>
      <c r="F149" s="38" t="s">
        <v>44</v>
      </c>
      <c r="G149" s="62">
        <v>1902</v>
      </c>
      <c r="H149" s="38"/>
      <c r="I149" s="38" t="s">
        <v>42</v>
      </c>
      <c r="J149" s="38" t="s">
        <v>109</v>
      </c>
      <c r="K149" s="55" t="s">
        <v>964</v>
      </c>
      <c r="L149" s="38" t="s">
        <v>60</v>
      </c>
      <c r="M149" s="57" t="s">
        <v>218</v>
      </c>
      <c r="N149" s="3"/>
      <c r="O149" s="36"/>
    </row>
    <row r="150" spans="1:15" s="86" customFormat="1">
      <c r="A150" s="38">
        <f t="shared" si="8"/>
        <v>135</v>
      </c>
      <c r="B150" s="38">
        <f>A149</f>
        <v>134</v>
      </c>
      <c r="C150" s="36" t="s">
        <v>233</v>
      </c>
      <c r="D150" s="61" t="s">
        <v>190</v>
      </c>
      <c r="E150" s="36" t="s">
        <v>149</v>
      </c>
      <c r="F150" s="38" t="s">
        <v>44</v>
      </c>
      <c r="G150" s="62">
        <v>1902</v>
      </c>
      <c r="H150" s="38"/>
      <c r="I150" s="38" t="s">
        <v>42</v>
      </c>
      <c r="J150" s="38" t="s">
        <v>109</v>
      </c>
      <c r="K150" s="55" t="s">
        <v>964</v>
      </c>
      <c r="L150" s="38" t="s">
        <v>60</v>
      </c>
      <c r="M150" s="57" t="s">
        <v>218</v>
      </c>
      <c r="N150" s="57" t="s">
        <v>221</v>
      </c>
      <c r="O150" s="36"/>
    </row>
    <row r="151" spans="1:15">
      <c r="A151" s="38">
        <f t="shared" si="8"/>
        <v>136</v>
      </c>
      <c r="C151" s="36" t="s">
        <v>233</v>
      </c>
      <c r="D151" s="61" t="s">
        <v>144</v>
      </c>
      <c r="E151" s="36" t="s">
        <v>143</v>
      </c>
      <c r="F151" s="38" t="s">
        <v>44</v>
      </c>
      <c r="G151" s="62">
        <v>1902</v>
      </c>
      <c r="H151" s="38"/>
      <c r="I151" s="38" t="s">
        <v>42</v>
      </c>
      <c r="J151" s="38" t="s">
        <v>109</v>
      </c>
      <c r="K151" s="55" t="s">
        <v>964</v>
      </c>
      <c r="L151" s="38" t="s">
        <v>60</v>
      </c>
      <c r="M151" s="57" t="s">
        <v>218</v>
      </c>
      <c r="N151" s="36"/>
      <c r="O151" s="36"/>
    </row>
    <row r="152" spans="1:15">
      <c r="A152" s="38">
        <f t="shared" si="8"/>
        <v>137</v>
      </c>
      <c r="C152" s="36" t="s">
        <v>233</v>
      </c>
      <c r="D152" s="61" t="s">
        <v>192</v>
      </c>
      <c r="E152" s="36" t="s">
        <v>191</v>
      </c>
      <c r="F152" s="38" t="s">
        <v>44</v>
      </c>
      <c r="G152" s="62">
        <v>1902</v>
      </c>
      <c r="H152" s="38"/>
      <c r="I152" s="38" t="s">
        <v>42</v>
      </c>
      <c r="J152" s="38" t="s">
        <v>109</v>
      </c>
      <c r="K152" s="55" t="s">
        <v>964</v>
      </c>
      <c r="L152" s="38" t="s">
        <v>60</v>
      </c>
      <c r="M152" s="57" t="s">
        <v>218</v>
      </c>
      <c r="N152" s="36"/>
      <c r="O152" s="36"/>
    </row>
    <row r="153" spans="1:15">
      <c r="A153" s="38">
        <f t="shared" si="8"/>
        <v>138</v>
      </c>
      <c r="C153" s="36" t="s">
        <v>233</v>
      </c>
      <c r="D153" s="61" t="s">
        <v>193</v>
      </c>
      <c r="E153" s="36" t="s">
        <v>153</v>
      </c>
      <c r="F153" s="38" t="s">
        <v>44</v>
      </c>
      <c r="G153" s="62">
        <v>1902</v>
      </c>
      <c r="H153" s="38"/>
      <c r="I153" s="38" t="s">
        <v>42</v>
      </c>
      <c r="J153" s="38" t="s">
        <v>109</v>
      </c>
      <c r="K153" s="55" t="s">
        <v>964</v>
      </c>
      <c r="L153" s="38" t="s">
        <v>60</v>
      </c>
      <c r="M153" s="57" t="s">
        <v>218</v>
      </c>
      <c r="N153" s="36"/>
      <c r="O153" s="36"/>
    </row>
    <row r="154" spans="1:15">
      <c r="C154" s="57"/>
      <c r="D154" s="61"/>
      <c r="E154" s="36"/>
      <c r="F154" s="38"/>
      <c r="G154" s="62"/>
      <c r="H154" s="38"/>
      <c r="I154" s="38"/>
      <c r="J154" s="38"/>
      <c r="K154" s="55"/>
      <c r="L154" s="38"/>
      <c r="M154" s="57"/>
      <c r="N154" s="36"/>
      <c r="O154" s="36"/>
    </row>
    <row r="155" spans="1:15">
      <c r="C155" s="36"/>
      <c r="D155" s="56" t="s">
        <v>106</v>
      </c>
      <c r="E155" s="56">
        <f>SUBTOTAL(3,D2:D154)</f>
        <v>143</v>
      </c>
      <c r="F155" s="38"/>
      <c r="G155" s="38"/>
      <c r="H155" s="38"/>
      <c r="I155" s="38"/>
      <c r="J155" s="38"/>
      <c r="K155" s="55"/>
      <c r="L155" s="38"/>
      <c r="M155" s="57"/>
      <c r="N155" s="36"/>
      <c r="O155" s="36"/>
    </row>
    <row r="156" spans="1:15">
      <c r="C156" s="36"/>
      <c r="D156" s="36"/>
      <c r="E156" s="36"/>
      <c r="F156" s="38"/>
      <c r="G156" s="38"/>
      <c r="H156" s="38"/>
      <c r="I156" s="38"/>
      <c r="J156" s="38"/>
      <c r="K156" s="55"/>
      <c r="L156" s="38"/>
      <c r="M156" s="36"/>
      <c r="N156" s="36"/>
      <c r="O156" s="36"/>
    </row>
    <row r="157" spans="1:15">
      <c r="C157" s="36"/>
    </row>
    <row r="158" spans="1:15">
      <c r="C158" s="36"/>
    </row>
    <row r="159" spans="1:15">
      <c r="C159" s="36"/>
    </row>
    <row r="160" spans="1:15">
      <c r="C160" s="36"/>
    </row>
    <row r="161" spans="3:3">
      <c r="C161" s="36"/>
    </row>
  </sheetData>
  <autoFilter ref="C1:L356"/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D195"/>
  <sheetViews>
    <sheetView workbookViewId="0"/>
  </sheetViews>
  <sheetFormatPr baseColWidth="10" defaultRowHeight="12.75"/>
  <cols>
    <col min="1" max="1" width="11.42578125" style="71"/>
  </cols>
  <sheetData>
    <row r="2" spans="1:2" s="100" customFormat="1" ht="15.75">
      <c r="A2" s="72" t="s">
        <v>101</v>
      </c>
      <c r="B2" s="70" t="s">
        <v>226</v>
      </c>
    </row>
    <row r="3" spans="1:2" s="100" customFormat="1">
      <c r="A3" s="71"/>
    </row>
    <row r="4" spans="1:2" s="100" customFormat="1">
      <c r="A4" s="71"/>
    </row>
    <row r="5" spans="1:2" s="100" customFormat="1">
      <c r="A5" s="71"/>
    </row>
    <row r="6" spans="1:2" s="100" customFormat="1">
      <c r="A6" s="71"/>
    </row>
    <row r="7" spans="1:2" s="100" customFormat="1">
      <c r="A7" s="71"/>
    </row>
    <row r="8" spans="1:2" s="100" customFormat="1">
      <c r="A8" s="71"/>
    </row>
    <row r="9" spans="1:2" s="100" customFormat="1">
      <c r="A9" s="71"/>
    </row>
    <row r="10" spans="1:2" s="100" customFormat="1">
      <c r="A10" s="71"/>
    </row>
    <row r="11" spans="1:2" s="100" customFormat="1">
      <c r="A11" s="71"/>
    </row>
    <row r="12" spans="1:2" s="100" customFormat="1" ht="15.75">
      <c r="A12" s="72" t="s">
        <v>1124</v>
      </c>
      <c r="B12" s="70" t="s">
        <v>1204</v>
      </c>
    </row>
    <row r="13" spans="1:2" s="100" customFormat="1">
      <c r="A13" s="71"/>
    </row>
    <row r="14" spans="1:2" s="100" customFormat="1">
      <c r="A14" s="71"/>
    </row>
    <row r="15" spans="1:2" s="100" customFormat="1">
      <c r="A15" s="71"/>
    </row>
    <row r="16" spans="1:2" s="100" customFormat="1">
      <c r="A16" s="71"/>
    </row>
    <row r="17" spans="1:1" s="100" customFormat="1">
      <c r="A17" s="71"/>
    </row>
    <row r="18" spans="1:1" s="100" customFormat="1">
      <c r="A18" s="71"/>
    </row>
    <row r="19" spans="1:1" s="100" customFormat="1">
      <c r="A19" s="71"/>
    </row>
    <row r="20" spans="1:1" s="100" customFormat="1">
      <c r="A20" s="71"/>
    </row>
    <row r="21" spans="1:1" s="100" customFormat="1">
      <c r="A21" s="71"/>
    </row>
    <row r="22" spans="1:1" s="100" customFormat="1">
      <c r="A22" s="71"/>
    </row>
    <row r="23" spans="1:1" s="100" customFormat="1">
      <c r="A23" s="71"/>
    </row>
    <row r="24" spans="1:1" s="100" customFormat="1">
      <c r="A24" s="71"/>
    </row>
    <row r="25" spans="1:1" s="100" customFormat="1">
      <c r="A25" s="71"/>
    </row>
    <row r="26" spans="1:1" s="100" customFormat="1">
      <c r="A26" s="71"/>
    </row>
    <row r="27" spans="1:1" s="100" customFormat="1">
      <c r="A27" s="71"/>
    </row>
    <row r="28" spans="1:1" s="100" customFormat="1">
      <c r="A28" s="71"/>
    </row>
    <row r="29" spans="1:1" s="100" customFormat="1">
      <c r="A29" s="71"/>
    </row>
    <row r="30" spans="1:1" s="100" customFormat="1">
      <c r="A30" s="71"/>
    </row>
    <row r="31" spans="1:1" s="100" customFormat="1">
      <c r="A31" s="71"/>
    </row>
    <row r="32" spans="1:1" s="100" customFormat="1">
      <c r="A32" s="71"/>
    </row>
    <row r="33" spans="1:4" s="100" customFormat="1">
      <c r="A33" s="71"/>
    </row>
    <row r="34" spans="1:4" s="100" customFormat="1">
      <c r="A34" s="71"/>
    </row>
    <row r="35" spans="1:4" s="100" customFormat="1">
      <c r="A35" s="71"/>
    </row>
    <row r="36" spans="1:4" s="100" customFormat="1">
      <c r="A36" s="71"/>
    </row>
    <row r="37" spans="1:4" ht="15.75">
      <c r="A37" s="72" t="s">
        <v>10</v>
      </c>
      <c r="B37" s="70" t="s">
        <v>10</v>
      </c>
      <c r="C37" s="54"/>
      <c r="D37" s="108" t="s">
        <v>10</v>
      </c>
    </row>
    <row r="46" spans="1:4" s="74" customFormat="1">
      <c r="A46" s="71"/>
    </row>
    <row r="47" spans="1:4" s="74" customFormat="1">
      <c r="A47" s="71"/>
    </row>
    <row r="48" spans="1:4" s="74" customFormat="1">
      <c r="A48" s="71"/>
    </row>
    <row r="49" spans="1:3" s="74" customFormat="1">
      <c r="A49" s="71"/>
    </row>
    <row r="50" spans="1:3" s="74" customFormat="1">
      <c r="A50" s="71"/>
    </row>
    <row r="51" spans="1:3" s="74" customFormat="1">
      <c r="A51" s="71"/>
    </row>
    <row r="52" spans="1:3" s="74" customFormat="1">
      <c r="A52" s="71"/>
    </row>
    <row r="53" spans="1:3" s="74" customFormat="1">
      <c r="A53" s="71"/>
    </row>
    <row r="54" spans="1:3" s="74" customFormat="1">
      <c r="A54" s="71"/>
    </row>
    <row r="55" spans="1:3" s="74" customFormat="1">
      <c r="A55" s="71"/>
    </row>
    <row r="56" spans="1:3" s="74" customFormat="1">
      <c r="A56" s="71"/>
    </row>
    <row r="57" spans="1:3" s="74" customFormat="1">
      <c r="A57" s="71"/>
    </row>
    <row r="58" spans="1:3" s="74" customFormat="1" ht="15.75">
      <c r="A58" s="72" t="s">
        <v>102</v>
      </c>
      <c r="B58" s="70" t="s">
        <v>1205</v>
      </c>
      <c r="C58" s="100"/>
    </row>
    <row r="59" spans="1:3" s="74" customFormat="1">
      <c r="A59" s="71"/>
    </row>
    <row r="60" spans="1:3" s="74" customFormat="1">
      <c r="A60" s="71"/>
    </row>
    <row r="61" spans="1:3" s="74" customFormat="1">
      <c r="A61" s="71"/>
    </row>
    <row r="62" spans="1:3" s="74" customFormat="1">
      <c r="A62" s="71"/>
    </row>
    <row r="63" spans="1:3" s="74" customFormat="1">
      <c r="A63" s="71"/>
    </row>
    <row r="64" spans="1:3" s="74" customFormat="1">
      <c r="A64" s="71"/>
    </row>
    <row r="65" spans="1:2" s="85" customFormat="1">
      <c r="A65" s="71"/>
    </row>
    <row r="66" spans="1:2" s="85" customFormat="1">
      <c r="A66" s="71"/>
    </row>
    <row r="67" spans="1:2" s="100" customFormat="1">
      <c r="A67" s="71"/>
    </row>
    <row r="68" spans="1:2" s="100" customFormat="1">
      <c r="A68" s="71"/>
    </row>
    <row r="69" spans="1:2" s="100" customFormat="1">
      <c r="A69" s="71"/>
    </row>
    <row r="70" spans="1:2" s="100" customFormat="1">
      <c r="A70" s="71"/>
    </row>
    <row r="71" spans="1:2" s="100" customFormat="1">
      <c r="A71" s="71"/>
    </row>
    <row r="72" spans="1:2" s="100" customFormat="1">
      <c r="A72" s="71"/>
    </row>
    <row r="73" spans="1:2" s="100" customFormat="1">
      <c r="A73" s="71"/>
    </row>
    <row r="74" spans="1:2" s="100" customFormat="1">
      <c r="A74" s="71"/>
    </row>
    <row r="75" spans="1:2" s="100" customFormat="1">
      <c r="A75" s="71"/>
    </row>
    <row r="76" spans="1:2" s="100" customFormat="1">
      <c r="A76" s="71"/>
    </row>
    <row r="77" spans="1:2" s="100" customFormat="1" ht="15.75">
      <c r="A77" s="72" t="s">
        <v>971</v>
      </c>
      <c r="B77" s="70" t="s">
        <v>1206</v>
      </c>
    </row>
    <row r="78" spans="1:2" s="100" customFormat="1">
      <c r="A78" s="71"/>
    </row>
    <row r="79" spans="1:2" s="100" customFormat="1">
      <c r="A79" s="71"/>
    </row>
    <row r="80" spans="1:2" s="100" customFormat="1">
      <c r="A80" s="71"/>
    </row>
    <row r="81" spans="1:1" s="100" customFormat="1">
      <c r="A81" s="71"/>
    </row>
    <row r="82" spans="1:1" s="100" customFormat="1">
      <c r="A82" s="71"/>
    </row>
    <row r="83" spans="1:1" s="100" customFormat="1">
      <c r="A83" s="71"/>
    </row>
    <row r="84" spans="1:1" s="100" customFormat="1">
      <c r="A84" s="71"/>
    </row>
    <row r="85" spans="1:1" s="100" customFormat="1">
      <c r="A85" s="71"/>
    </row>
    <row r="86" spans="1:1" s="100" customFormat="1">
      <c r="A86" s="71"/>
    </row>
    <row r="87" spans="1:1" s="100" customFormat="1">
      <c r="A87" s="71"/>
    </row>
    <row r="88" spans="1:1" s="100" customFormat="1">
      <c r="A88" s="71"/>
    </row>
    <row r="89" spans="1:1" s="100" customFormat="1">
      <c r="A89" s="71"/>
    </row>
    <row r="90" spans="1:1" s="100" customFormat="1">
      <c r="A90" s="71"/>
    </row>
    <row r="91" spans="1:1" s="100" customFormat="1">
      <c r="A91" s="71"/>
    </row>
    <row r="92" spans="1:1" s="100" customFormat="1">
      <c r="A92" s="71"/>
    </row>
    <row r="93" spans="1:1" s="100" customFormat="1">
      <c r="A93" s="71"/>
    </row>
    <row r="94" spans="1:1" s="100" customFormat="1">
      <c r="A94" s="71"/>
    </row>
    <row r="95" spans="1:1" s="100" customFormat="1">
      <c r="A95" s="71"/>
    </row>
    <row r="96" spans="1:1" s="100" customFormat="1">
      <c r="A96" s="71"/>
    </row>
    <row r="97" spans="1:3" s="100" customFormat="1">
      <c r="A97" s="71"/>
    </row>
    <row r="98" spans="1:3" s="100" customFormat="1">
      <c r="A98" s="71"/>
    </row>
    <row r="99" spans="1:3" s="100" customFormat="1">
      <c r="A99" s="71"/>
    </row>
    <row r="100" spans="1:3" s="100" customFormat="1">
      <c r="A100" s="71"/>
    </row>
    <row r="101" spans="1:3" s="100" customFormat="1">
      <c r="A101" s="71"/>
    </row>
    <row r="102" spans="1:3" s="100" customFormat="1">
      <c r="A102" s="71"/>
    </row>
    <row r="103" spans="1:3" s="100" customFormat="1">
      <c r="A103" s="71"/>
    </row>
    <row r="104" spans="1:3" s="100" customFormat="1">
      <c r="A104" s="71"/>
    </row>
    <row r="105" spans="1:3" ht="15.75">
      <c r="A105" s="72" t="s">
        <v>961</v>
      </c>
      <c r="B105" s="70" t="s">
        <v>348</v>
      </c>
    </row>
    <row r="108" spans="1:3" ht="15.75">
      <c r="A108" s="72"/>
      <c r="B108" s="70"/>
      <c r="C108" s="54"/>
    </row>
    <row r="113" spans="1:2" ht="15.75">
      <c r="A113" s="72" t="s">
        <v>962</v>
      </c>
      <c r="B113" s="70" t="s">
        <v>798</v>
      </c>
    </row>
    <row r="116" spans="1:2" s="74" customFormat="1">
      <c r="A116" s="71"/>
    </row>
    <row r="117" spans="1:2" s="74" customFormat="1">
      <c r="A117" s="71"/>
    </row>
    <row r="118" spans="1:2" s="74" customFormat="1">
      <c r="A118" s="71"/>
    </row>
    <row r="119" spans="1:2" s="74" customFormat="1">
      <c r="A119" s="71"/>
    </row>
    <row r="120" spans="1:2" s="74" customFormat="1">
      <c r="A120" s="71"/>
    </row>
    <row r="121" spans="1:2" s="74" customFormat="1">
      <c r="A121" s="71"/>
    </row>
    <row r="122" spans="1:2" s="74" customFormat="1">
      <c r="A122" s="71"/>
    </row>
    <row r="123" spans="1:2" s="74" customFormat="1">
      <c r="A123" s="71"/>
    </row>
    <row r="124" spans="1:2" s="74" customFormat="1">
      <c r="A124" s="71"/>
    </row>
    <row r="125" spans="1:2" s="74" customFormat="1">
      <c r="A125" s="71"/>
    </row>
    <row r="126" spans="1:2" s="74" customFormat="1">
      <c r="A126" s="71"/>
    </row>
    <row r="127" spans="1:2" s="74" customFormat="1">
      <c r="A127" s="71"/>
    </row>
    <row r="136" spans="1:1" s="74" customFormat="1">
      <c r="A136" s="71"/>
    </row>
    <row r="137" spans="1:1" s="74" customFormat="1">
      <c r="A137" s="71"/>
    </row>
    <row r="138" spans="1:1" s="74" customFormat="1">
      <c r="A138" s="71"/>
    </row>
    <row r="139" spans="1:1" s="74" customFormat="1">
      <c r="A139" s="71"/>
    </row>
    <row r="140" spans="1:1" s="74" customFormat="1">
      <c r="A140" s="71"/>
    </row>
    <row r="141" spans="1:1" s="74" customFormat="1">
      <c r="A141" s="71"/>
    </row>
    <row r="142" spans="1:1" s="74" customFormat="1">
      <c r="A142" s="71"/>
    </row>
    <row r="143" spans="1:1" s="74" customFormat="1">
      <c r="A143" s="71"/>
    </row>
    <row r="144" spans="1:1" s="74" customFormat="1">
      <c r="A144" s="71"/>
    </row>
    <row r="145" spans="1:2" s="74" customFormat="1">
      <c r="A145" s="71"/>
    </row>
    <row r="146" spans="1:2" s="74" customFormat="1">
      <c r="A146" s="71"/>
    </row>
    <row r="147" spans="1:2" s="74" customFormat="1">
      <c r="A147" s="71"/>
    </row>
    <row r="148" spans="1:2" s="74" customFormat="1">
      <c r="A148" s="71"/>
    </row>
    <row r="149" spans="1:2" s="74" customFormat="1">
      <c r="A149" s="71"/>
    </row>
    <row r="150" spans="1:2" s="74" customFormat="1">
      <c r="A150" s="71"/>
    </row>
    <row r="151" spans="1:2" s="74" customFormat="1">
      <c r="A151" s="71"/>
    </row>
    <row r="152" spans="1:2" s="74" customFormat="1">
      <c r="A152" s="71"/>
    </row>
    <row r="153" spans="1:2" s="74" customFormat="1">
      <c r="A153" s="71"/>
    </row>
    <row r="155" spans="1:2" s="100" customFormat="1">
      <c r="A155" s="71"/>
    </row>
    <row r="156" spans="1:2" s="100" customFormat="1" ht="15.75">
      <c r="A156" s="72" t="s">
        <v>963</v>
      </c>
      <c r="B156" s="70" t="s">
        <v>1203</v>
      </c>
    </row>
    <row r="157" spans="1:2" s="100" customFormat="1">
      <c r="A157" s="71"/>
    </row>
    <row r="158" spans="1:2" s="100" customFormat="1">
      <c r="A158" s="71"/>
    </row>
    <row r="159" spans="1:2" s="100" customFormat="1">
      <c r="A159" s="71"/>
    </row>
    <row r="160" spans="1:2" s="100" customFormat="1">
      <c r="A160" s="71"/>
    </row>
    <row r="161" spans="1:2" s="100" customFormat="1">
      <c r="A161" s="71"/>
    </row>
    <row r="162" spans="1:2" s="100" customFormat="1">
      <c r="A162" s="71"/>
    </row>
    <row r="163" spans="1:2" s="100" customFormat="1">
      <c r="A163" s="71"/>
    </row>
    <row r="164" spans="1:2" s="100" customFormat="1">
      <c r="A164" s="71"/>
    </row>
    <row r="165" spans="1:2" s="100" customFormat="1">
      <c r="A165" s="71"/>
    </row>
    <row r="166" spans="1:2" s="100" customFormat="1">
      <c r="A166" s="71"/>
    </row>
    <row r="167" spans="1:2" s="100" customFormat="1" ht="15.75">
      <c r="A167" s="72" t="s">
        <v>1128</v>
      </c>
      <c r="B167" s="70" t="s">
        <v>1202</v>
      </c>
    </row>
    <row r="168" spans="1:2" s="100" customFormat="1">
      <c r="A168" s="71"/>
    </row>
    <row r="169" spans="1:2" s="100" customFormat="1">
      <c r="A169" s="71"/>
    </row>
    <row r="170" spans="1:2" s="100" customFormat="1">
      <c r="A170" s="71"/>
    </row>
    <row r="171" spans="1:2" s="100" customFormat="1">
      <c r="A171" s="71"/>
    </row>
    <row r="172" spans="1:2" s="100" customFormat="1">
      <c r="A172" s="71"/>
    </row>
    <row r="173" spans="1:2" s="100" customFormat="1">
      <c r="A173" s="71"/>
    </row>
    <row r="174" spans="1:2" s="100" customFormat="1">
      <c r="A174" s="71"/>
    </row>
    <row r="175" spans="1:2" s="100" customFormat="1">
      <c r="A175" s="71"/>
    </row>
    <row r="176" spans="1:2" s="100" customFormat="1">
      <c r="A176" s="71"/>
    </row>
    <row r="177" spans="1:1" s="100" customFormat="1">
      <c r="A177" s="71"/>
    </row>
    <row r="178" spans="1:1" s="100" customFormat="1">
      <c r="A178" s="71"/>
    </row>
    <row r="179" spans="1:1" s="100" customFormat="1">
      <c r="A179" s="71"/>
    </row>
    <row r="180" spans="1:1" s="100" customFormat="1">
      <c r="A180" s="71"/>
    </row>
    <row r="181" spans="1:1" s="100" customFormat="1">
      <c r="A181" s="71"/>
    </row>
    <row r="182" spans="1:1" s="100" customFormat="1">
      <c r="A182" s="71"/>
    </row>
    <row r="183" spans="1:1" s="100" customFormat="1">
      <c r="A183" s="71"/>
    </row>
    <row r="184" spans="1:1" s="100" customFormat="1">
      <c r="A184" s="71"/>
    </row>
    <row r="185" spans="1:1" s="100" customFormat="1">
      <c r="A185" s="71"/>
    </row>
    <row r="186" spans="1:1" s="100" customFormat="1">
      <c r="A186" s="71"/>
    </row>
    <row r="187" spans="1:1" s="100" customFormat="1">
      <c r="A187" s="71"/>
    </row>
    <row r="188" spans="1:1" s="100" customFormat="1">
      <c r="A188" s="71"/>
    </row>
    <row r="189" spans="1:1" s="100" customFormat="1">
      <c r="A189" s="71"/>
    </row>
    <row r="190" spans="1:1" s="100" customFormat="1">
      <c r="A190" s="71"/>
    </row>
    <row r="191" spans="1:1" s="100" customFormat="1">
      <c r="A191" s="71"/>
    </row>
    <row r="192" spans="1:1" s="100" customFormat="1">
      <c r="A192" s="71"/>
    </row>
    <row r="195" spans="1:3" ht="15.75">
      <c r="A195" s="72" t="s">
        <v>964</v>
      </c>
      <c r="B195" s="70" t="s">
        <v>1201</v>
      </c>
      <c r="C195" s="74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98"/>
  <sheetViews>
    <sheetView zoomScale="110" zoomScaleNormal="110" zoomScalePageLayoutView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60" sqref="D60"/>
    </sheetView>
  </sheetViews>
  <sheetFormatPr baseColWidth="10" defaultColWidth="11.42578125" defaultRowHeight="12"/>
  <cols>
    <col min="1" max="2" width="4.7109375" style="38" customWidth="1"/>
    <col min="3" max="3" width="25.140625" style="3" customWidth="1"/>
    <col min="4" max="4" width="40.7109375" style="8" bestFit="1" customWidth="1"/>
    <col min="5" max="5" width="23.7109375" style="8" customWidth="1"/>
    <col min="6" max="6" width="11.42578125" style="18" customWidth="1"/>
    <col min="7" max="7" width="5" style="1" customWidth="1"/>
    <col min="8" max="8" width="4.7109375" style="4" customWidth="1"/>
    <col min="9" max="10" width="4.7109375" style="1" customWidth="1"/>
    <col min="11" max="11" width="4.7109375" style="18" customWidth="1"/>
    <col min="12" max="12" width="4.7109375" style="4" customWidth="1"/>
    <col min="13" max="13" width="20.7109375" style="6" customWidth="1"/>
    <col min="14" max="14" width="16.140625" style="6" customWidth="1"/>
    <col min="15" max="15" width="18.7109375" style="6" customWidth="1"/>
    <col min="16" max="16384" width="11.42578125" style="3"/>
  </cols>
  <sheetData>
    <row r="1" spans="1:15" ht="63" customHeight="1">
      <c r="A1" s="37" t="s">
        <v>54</v>
      </c>
      <c r="B1" s="37" t="s">
        <v>55</v>
      </c>
      <c r="C1" s="32" t="s">
        <v>368</v>
      </c>
      <c r="D1" s="39" t="s">
        <v>1231</v>
      </c>
      <c r="E1" s="39" t="s">
        <v>118</v>
      </c>
      <c r="F1" s="34" t="s">
        <v>49</v>
      </c>
      <c r="G1" s="35" t="s">
        <v>369</v>
      </c>
      <c r="H1" s="35" t="s">
        <v>107</v>
      </c>
      <c r="I1" s="35" t="s">
        <v>40</v>
      </c>
      <c r="J1" s="35" t="s">
        <v>108</v>
      </c>
      <c r="K1" s="34" t="s">
        <v>105</v>
      </c>
      <c r="L1" s="35" t="s">
        <v>80</v>
      </c>
      <c r="M1" s="33" t="s">
        <v>51</v>
      </c>
      <c r="N1" s="33" t="s">
        <v>52</v>
      </c>
      <c r="O1" s="33" t="s">
        <v>194</v>
      </c>
    </row>
    <row r="2" spans="1:15">
      <c r="A2" s="38">
        <v>1</v>
      </c>
      <c r="C2" s="57" t="s">
        <v>412</v>
      </c>
      <c r="D2" s="36" t="s">
        <v>456</v>
      </c>
      <c r="E2" s="36" t="s">
        <v>413</v>
      </c>
      <c r="F2" s="38" t="s">
        <v>442</v>
      </c>
      <c r="G2" s="38">
        <v>1902</v>
      </c>
      <c r="H2" s="38"/>
      <c r="I2" s="38" t="s">
        <v>42</v>
      </c>
      <c r="J2" s="38" t="s">
        <v>109</v>
      </c>
      <c r="K2" s="55" t="s">
        <v>965</v>
      </c>
      <c r="L2" s="38" t="s">
        <v>60</v>
      </c>
      <c r="M2" s="57" t="s">
        <v>457</v>
      </c>
      <c r="N2" s="36" t="s">
        <v>455</v>
      </c>
      <c r="O2" s="3"/>
    </row>
    <row r="3" spans="1:15">
      <c r="A3" s="38">
        <f t="shared" ref="A3:A12" si="0">A2+1</f>
        <v>2</v>
      </c>
      <c r="C3" s="57" t="s">
        <v>412</v>
      </c>
      <c r="D3" s="36" t="s">
        <v>278</v>
      </c>
      <c r="E3" s="36" t="s">
        <v>770</v>
      </c>
      <c r="F3" s="38" t="s">
        <v>442</v>
      </c>
      <c r="G3" s="38">
        <v>1904</v>
      </c>
      <c r="H3" s="38"/>
      <c r="I3" s="38" t="s">
        <v>42</v>
      </c>
      <c r="J3" s="38" t="s">
        <v>109</v>
      </c>
      <c r="K3" s="55" t="s">
        <v>965</v>
      </c>
      <c r="L3" s="38" t="s">
        <v>60</v>
      </c>
      <c r="M3" s="57" t="s">
        <v>459</v>
      </c>
      <c r="N3" s="3"/>
      <c r="O3" s="36"/>
    </row>
    <row r="4" spans="1:15">
      <c r="A4" s="38">
        <f t="shared" si="0"/>
        <v>3</v>
      </c>
      <c r="C4" s="57" t="s">
        <v>412</v>
      </c>
      <c r="D4" s="36" t="s">
        <v>456</v>
      </c>
      <c r="E4" s="36" t="s">
        <v>769</v>
      </c>
      <c r="F4" s="38" t="s">
        <v>442</v>
      </c>
      <c r="G4" s="38">
        <v>1902</v>
      </c>
      <c r="H4" s="38"/>
      <c r="I4" s="38" t="s">
        <v>42</v>
      </c>
      <c r="J4" s="38" t="s">
        <v>109</v>
      </c>
      <c r="K4" s="55" t="s">
        <v>965</v>
      </c>
      <c r="L4" s="38" t="s">
        <v>60</v>
      </c>
      <c r="M4" s="57" t="s">
        <v>457</v>
      </c>
      <c r="N4" s="36" t="s">
        <v>455</v>
      </c>
      <c r="O4" s="3"/>
    </row>
    <row r="5" spans="1:15">
      <c r="A5" s="38">
        <f t="shared" si="0"/>
        <v>4</v>
      </c>
      <c r="B5" s="38">
        <f>A6</f>
        <v>5</v>
      </c>
      <c r="C5" s="57" t="s">
        <v>412</v>
      </c>
      <c r="D5" s="36" t="s">
        <v>456</v>
      </c>
      <c r="E5" s="36" t="s">
        <v>606</v>
      </c>
      <c r="F5" s="38" t="s">
        <v>442</v>
      </c>
      <c r="G5" s="38">
        <v>1902</v>
      </c>
      <c r="H5" s="38"/>
      <c r="I5" s="38" t="s">
        <v>42</v>
      </c>
      <c r="J5" s="38" t="s">
        <v>109</v>
      </c>
      <c r="K5" s="55" t="s">
        <v>965</v>
      </c>
      <c r="L5" s="38" t="s">
        <v>64</v>
      </c>
      <c r="M5" s="57" t="s">
        <v>457</v>
      </c>
      <c r="N5" s="36" t="s">
        <v>455</v>
      </c>
      <c r="O5" s="3"/>
    </row>
    <row r="6" spans="1:15" s="77" customFormat="1">
      <c r="A6" s="38">
        <v>5</v>
      </c>
      <c r="B6" s="38">
        <f>A5</f>
        <v>4</v>
      </c>
      <c r="C6" s="57" t="s">
        <v>818</v>
      </c>
      <c r="D6" s="92" t="s">
        <v>968</v>
      </c>
      <c r="E6" s="36" t="s">
        <v>606</v>
      </c>
      <c r="F6" s="38" t="s">
        <v>819</v>
      </c>
      <c r="G6" s="38">
        <v>1902</v>
      </c>
      <c r="H6" s="38"/>
      <c r="I6" s="38" t="s">
        <v>42</v>
      </c>
      <c r="J6" s="38" t="s">
        <v>109</v>
      </c>
      <c r="K6" s="55" t="s">
        <v>965</v>
      </c>
      <c r="L6" s="38" t="s">
        <v>64</v>
      </c>
      <c r="M6" s="57" t="s">
        <v>457</v>
      </c>
      <c r="N6" s="36"/>
    </row>
    <row r="7" spans="1:15">
      <c r="A7" s="38">
        <f>A5+1</f>
        <v>5</v>
      </c>
      <c r="C7" s="57" t="s">
        <v>412</v>
      </c>
      <c r="D7" s="36" t="s">
        <v>456</v>
      </c>
      <c r="E7" s="36" t="s">
        <v>170</v>
      </c>
      <c r="F7" s="38" t="s">
        <v>442</v>
      </c>
      <c r="G7" s="38">
        <v>1902</v>
      </c>
      <c r="H7" s="38"/>
      <c r="I7" s="38" t="s">
        <v>42</v>
      </c>
      <c r="J7" s="38" t="s">
        <v>109</v>
      </c>
      <c r="K7" s="55" t="s">
        <v>965</v>
      </c>
      <c r="L7" s="38" t="s">
        <v>64</v>
      </c>
      <c r="M7" s="57" t="s">
        <v>457</v>
      </c>
      <c r="N7" s="36" t="s">
        <v>455</v>
      </c>
      <c r="O7" s="3"/>
    </row>
    <row r="8" spans="1:15" s="73" customFormat="1">
      <c r="A8" s="38">
        <f t="shared" si="0"/>
        <v>6</v>
      </c>
      <c r="B8" s="38"/>
      <c r="C8" s="57" t="s">
        <v>412</v>
      </c>
      <c r="D8" s="36" t="s">
        <v>456</v>
      </c>
      <c r="E8" s="36" t="s">
        <v>607</v>
      </c>
      <c r="F8" s="38" t="s">
        <v>442</v>
      </c>
      <c r="G8" s="38">
        <v>1902</v>
      </c>
      <c r="H8" s="38"/>
      <c r="I8" s="38" t="s">
        <v>42</v>
      </c>
      <c r="J8" s="38" t="s">
        <v>109</v>
      </c>
      <c r="K8" s="55" t="s">
        <v>965</v>
      </c>
      <c r="L8" s="38" t="s">
        <v>64</v>
      </c>
      <c r="M8" s="57" t="s">
        <v>457</v>
      </c>
      <c r="N8" s="36" t="s">
        <v>455</v>
      </c>
      <c r="O8" s="3"/>
    </row>
    <row r="9" spans="1:15" s="73" customFormat="1">
      <c r="A9" s="38">
        <f t="shared" si="0"/>
        <v>7</v>
      </c>
      <c r="B9" s="38"/>
      <c r="C9" s="57" t="s">
        <v>464</v>
      </c>
      <c r="D9" s="36" t="s">
        <v>456</v>
      </c>
      <c r="E9" s="36" t="s">
        <v>607</v>
      </c>
      <c r="F9" s="38" t="s">
        <v>442</v>
      </c>
      <c r="G9" s="38">
        <v>1902</v>
      </c>
      <c r="H9" s="38"/>
      <c r="I9" s="38" t="s">
        <v>42</v>
      </c>
      <c r="J9" s="38" t="s">
        <v>109</v>
      </c>
      <c r="K9" s="55" t="s">
        <v>965</v>
      </c>
      <c r="L9" s="38" t="s">
        <v>64</v>
      </c>
      <c r="M9" s="57" t="s">
        <v>457</v>
      </c>
      <c r="N9" s="36" t="s">
        <v>608</v>
      </c>
      <c r="O9" s="3" t="s">
        <v>609</v>
      </c>
    </row>
    <row r="10" spans="1:15" s="73" customFormat="1">
      <c r="A10" s="38">
        <f t="shared" si="0"/>
        <v>8</v>
      </c>
      <c r="B10" s="38"/>
      <c r="C10" s="57" t="s">
        <v>412</v>
      </c>
      <c r="D10" s="36" t="s">
        <v>456</v>
      </c>
      <c r="E10" s="36" t="s">
        <v>768</v>
      </c>
      <c r="F10" s="38" t="s">
        <v>442</v>
      </c>
      <c r="G10" s="38">
        <v>1902</v>
      </c>
      <c r="H10" s="38"/>
      <c r="I10" s="38" t="s">
        <v>42</v>
      </c>
      <c r="J10" s="38" t="s">
        <v>109</v>
      </c>
      <c r="K10" s="55" t="s">
        <v>965</v>
      </c>
      <c r="L10" s="38" t="s">
        <v>60</v>
      </c>
      <c r="M10" s="57" t="s">
        <v>457</v>
      </c>
      <c r="N10" s="36" t="s">
        <v>455</v>
      </c>
    </row>
    <row r="11" spans="1:15">
      <c r="A11" s="38">
        <f t="shared" si="0"/>
        <v>9</v>
      </c>
      <c r="C11" s="57" t="s">
        <v>464</v>
      </c>
      <c r="D11" s="36" t="s">
        <v>278</v>
      </c>
      <c r="E11" s="36" t="s">
        <v>610</v>
      </c>
      <c r="F11" s="38" t="s">
        <v>450</v>
      </c>
      <c r="G11" s="38">
        <v>1904</v>
      </c>
      <c r="H11" s="38"/>
      <c r="I11" s="38" t="s">
        <v>42</v>
      </c>
      <c r="J11" s="38" t="s">
        <v>109</v>
      </c>
      <c r="K11" s="55" t="s">
        <v>965</v>
      </c>
      <c r="L11" s="38" t="s">
        <v>64</v>
      </c>
      <c r="M11" s="57" t="s">
        <v>459</v>
      </c>
      <c r="N11" s="36"/>
      <c r="O11" s="3"/>
    </row>
    <row r="12" spans="1:15">
      <c r="A12" s="38">
        <f t="shared" si="0"/>
        <v>10</v>
      </c>
      <c r="C12" s="57" t="s">
        <v>412</v>
      </c>
      <c r="D12" s="36" t="s">
        <v>456</v>
      </c>
      <c r="E12" s="36" t="s">
        <v>414</v>
      </c>
      <c r="F12" s="38" t="s">
        <v>450</v>
      </c>
      <c r="G12" s="38">
        <v>1902</v>
      </c>
      <c r="H12" s="38"/>
      <c r="I12" s="38" t="s">
        <v>42</v>
      </c>
      <c r="J12" s="38" t="s">
        <v>109</v>
      </c>
      <c r="K12" s="55" t="s">
        <v>965</v>
      </c>
      <c r="L12" s="38" t="s">
        <v>60</v>
      </c>
      <c r="M12" s="57" t="s">
        <v>459</v>
      </c>
      <c r="N12" s="36" t="s">
        <v>10</v>
      </c>
      <c r="O12" s="3"/>
    </row>
    <row r="13" spans="1:15">
      <c r="A13" s="38">
        <f t="shared" ref="A13:A26" si="1">A12+1</f>
        <v>11</v>
      </c>
      <c r="C13" s="57" t="s">
        <v>412</v>
      </c>
      <c r="D13" s="36" t="s">
        <v>278</v>
      </c>
      <c r="E13" s="36" t="s">
        <v>611</v>
      </c>
      <c r="F13" s="38" t="s">
        <v>450</v>
      </c>
      <c r="G13" s="38">
        <v>1904</v>
      </c>
      <c r="H13" s="38"/>
      <c r="I13" s="38" t="s">
        <v>42</v>
      </c>
      <c r="J13" s="38" t="s">
        <v>109</v>
      </c>
      <c r="K13" s="55" t="s">
        <v>965</v>
      </c>
      <c r="L13" s="38" t="s">
        <v>64</v>
      </c>
      <c r="M13" s="57" t="s">
        <v>459</v>
      </c>
      <c r="N13" s="36"/>
      <c r="O13" s="3"/>
    </row>
    <row r="14" spans="1:15">
      <c r="A14" s="38">
        <f t="shared" si="1"/>
        <v>12</v>
      </c>
      <c r="B14" s="38">
        <f>A15</f>
        <v>13</v>
      </c>
      <c r="C14" s="57" t="s">
        <v>412</v>
      </c>
      <c r="D14" s="36" t="s">
        <v>429</v>
      </c>
      <c r="E14" s="36" t="s">
        <v>771</v>
      </c>
      <c r="F14" s="38" t="s">
        <v>443</v>
      </c>
      <c r="G14" s="38">
        <v>1904</v>
      </c>
      <c r="H14" s="38"/>
      <c r="I14" s="38" t="s">
        <v>42</v>
      </c>
      <c r="J14" s="38" t="s">
        <v>109</v>
      </c>
      <c r="K14" s="55" t="s">
        <v>965</v>
      </c>
      <c r="L14" s="38" t="s">
        <v>60</v>
      </c>
      <c r="M14" s="57" t="s">
        <v>458</v>
      </c>
      <c r="N14" s="36" t="s">
        <v>468</v>
      </c>
      <c r="O14" s="36"/>
    </row>
    <row r="15" spans="1:15">
      <c r="A15" s="38">
        <f t="shared" si="1"/>
        <v>13</v>
      </c>
      <c r="B15" s="38">
        <f>A14</f>
        <v>12</v>
      </c>
      <c r="C15" s="57" t="s">
        <v>412</v>
      </c>
      <c r="D15" s="36" t="s">
        <v>615</v>
      </c>
      <c r="E15" s="36" t="s">
        <v>771</v>
      </c>
      <c r="F15" s="38" t="s">
        <v>443</v>
      </c>
      <c r="G15" s="38">
        <v>1904</v>
      </c>
      <c r="H15" s="38"/>
      <c r="I15" s="38" t="s">
        <v>42</v>
      </c>
      <c r="J15" s="38" t="s">
        <v>109</v>
      </c>
      <c r="K15" s="55" t="s">
        <v>965</v>
      </c>
      <c r="L15" s="38" t="s">
        <v>64</v>
      </c>
      <c r="M15" s="57" t="s">
        <v>458</v>
      </c>
      <c r="N15" s="3"/>
      <c r="O15" s="36"/>
    </row>
    <row r="16" spans="1:15" s="90" customFormat="1">
      <c r="A16" s="38">
        <f t="shared" si="1"/>
        <v>14</v>
      </c>
      <c r="B16" s="38">
        <f>A14</f>
        <v>12</v>
      </c>
      <c r="C16" s="36" t="s">
        <v>471</v>
      </c>
      <c r="D16" s="36" t="s">
        <v>980</v>
      </c>
      <c r="E16" s="36" t="s">
        <v>771</v>
      </c>
      <c r="F16" s="38" t="s">
        <v>715</v>
      </c>
      <c r="G16" s="38">
        <v>1904</v>
      </c>
      <c r="H16" s="38"/>
      <c r="I16" s="38" t="s">
        <v>42</v>
      </c>
      <c r="J16" s="38" t="s">
        <v>109</v>
      </c>
      <c r="K16" s="55" t="s">
        <v>965</v>
      </c>
      <c r="L16" s="38" t="s">
        <v>62</v>
      </c>
      <c r="M16" s="57" t="s">
        <v>458</v>
      </c>
      <c r="O16" s="36"/>
    </row>
    <row r="17" spans="1:15">
      <c r="A17" s="38">
        <f t="shared" si="1"/>
        <v>15</v>
      </c>
      <c r="B17" s="38">
        <f>A18</f>
        <v>16</v>
      </c>
      <c r="C17" s="57" t="s">
        <v>412</v>
      </c>
      <c r="D17" s="36" t="s">
        <v>467</v>
      </c>
      <c r="E17" s="36" t="s">
        <v>469</v>
      </c>
      <c r="F17" s="38" t="s">
        <v>443</v>
      </c>
      <c r="G17" s="38">
        <v>1904</v>
      </c>
      <c r="H17" s="38"/>
      <c r="I17" s="38" t="s">
        <v>42</v>
      </c>
      <c r="J17" s="38" t="s">
        <v>109</v>
      </c>
      <c r="K17" s="55" t="s">
        <v>965</v>
      </c>
      <c r="L17" s="38" t="s">
        <v>60</v>
      </c>
      <c r="M17" s="57" t="s">
        <v>458</v>
      </c>
      <c r="N17" s="3"/>
      <c r="O17" s="36"/>
    </row>
    <row r="18" spans="1:15">
      <c r="A18" s="38">
        <f t="shared" si="1"/>
        <v>16</v>
      </c>
      <c r="B18" s="38">
        <f>A17</f>
        <v>15</v>
      </c>
      <c r="C18" s="57" t="s">
        <v>464</v>
      </c>
      <c r="D18" s="36" t="s">
        <v>617</v>
      </c>
      <c r="E18" s="36" t="s">
        <v>469</v>
      </c>
      <c r="F18" s="38" t="s">
        <v>443</v>
      </c>
      <c r="G18" s="38">
        <v>1904</v>
      </c>
      <c r="H18" s="38"/>
      <c r="I18" s="38" t="s">
        <v>42</v>
      </c>
      <c r="J18" s="38" t="s">
        <v>109</v>
      </c>
      <c r="K18" s="55" t="s">
        <v>965</v>
      </c>
      <c r="L18" s="38" t="s">
        <v>64</v>
      </c>
      <c r="M18" s="57" t="s">
        <v>458</v>
      </c>
      <c r="N18" s="3"/>
      <c r="O18" s="36"/>
    </row>
    <row r="19" spans="1:15">
      <c r="A19" s="38">
        <f t="shared" si="1"/>
        <v>17</v>
      </c>
      <c r="B19" s="38">
        <f>A17</f>
        <v>15</v>
      </c>
      <c r="C19" s="57" t="s">
        <v>412</v>
      </c>
      <c r="D19" s="36" t="s">
        <v>278</v>
      </c>
      <c r="E19" s="36" t="s">
        <v>469</v>
      </c>
      <c r="F19" s="38" t="s">
        <v>443</v>
      </c>
      <c r="G19" s="38">
        <v>1904</v>
      </c>
      <c r="H19" s="38"/>
      <c r="I19" s="38" t="s">
        <v>42</v>
      </c>
      <c r="J19" s="38" t="s">
        <v>109</v>
      </c>
      <c r="K19" s="55" t="s">
        <v>965</v>
      </c>
      <c r="L19" s="38" t="s">
        <v>60</v>
      </c>
      <c r="M19" s="57" t="s">
        <v>458</v>
      </c>
      <c r="N19" s="3"/>
      <c r="O19" s="36"/>
    </row>
    <row r="20" spans="1:15">
      <c r="A20" s="38">
        <f t="shared" si="1"/>
        <v>18</v>
      </c>
      <c r="B20" s="38">
        <f>A21</f>
        <v>19</v>
      </c>
      <c r="C20" s="57" t="s">
        <v>464</v>
      </c>
      <c r="D20" s="36" t="s">
        <v>371</v>
      </c>
      <c r="E20" s="36" t="s">
        <v>465</v>
      </c>
      <c r="F20" s="38" t="s">
        <v>443</v>
      </c>
      <c r="G20" s="38">
        <v>1904</v>
      </c>
      <c r="H20" s="38"/>
      <c r="I20" s="38" t="s">
        <v>42</v>
      </c>
      <c r="J20" s="38" t="s">
        <v>109</v>
      </c>
      <c r="K20" s="55" t="s">
        <v>965</v>
      </c>
      <c r="L20" s="38" t="s">
        <v>60</v>
      </c>
      <c r="M20" s="57" t="s">
        <v>458</v>
      </c>
      <c r="N20" s="36"/>
      <c r="O20" s="36"/>
    </row>
    <row r="21" spans="1:15">
      <c r="A21" s="38">
        <f t="shared" si="1"/>
        <v>19</v>
      </c>
      <c r="B21" s="38">
        <f>A20</f>
        <v>18</v>
      </c>
      <c r="C21" s="57" t="s">
        <v>412</v>
      </c>
      <c r="D21" s="36" t="s">
        <v>278</v>
      </c>
      <c r="E21" s="36" t="s">
        <v>465</v>
      </c>
      <c r="F21" s="38" t="s">
        <v>443</v>
      </c>
      <c r="G21" s="38">
        <v>1904</v>
      </c>
      <c r="H21" s="38"/>
      <c r="I21" s="38" t="s">
        <v>42</v>
      </c>
      <c r="J21" s="38" t="s">
        <v>109</v>
      </c>
      <c r="K21" s="55" t="s">
        <v>965</v>
      </c>
      <c r="L21" s="38" t="s">
        <v>60</v>
      </c>
      <c r="M21" s="57" t="s">
        <v>458</v>
      </c>
      <c r="N21" s="36"/>
      <c r="O21" s="36"/>
    </row>
    <row r="22" spans="1:15">
      <c r="A22" s="38">
        <f t="shared" si="1"/>
        <v>20</v>
      </c>
      <c r="B22" s="38">
        <f>A20</f>
        <v>18</v>
      </c>
      <c r="C22" s="36" t="s">
        <v>471</v>
      </c>
      <c r="D22" s="36" t="s">
        <v>714</v>
      </c>
      <c r="E22" s="36" t="s">
        <v>465</v>
      </c>
      <c r="F22" s="38" t="s">
        <v>715</v>
      </c>
      <c r="G22" s="38">
        <v>1903</v>
      </c>
      <c r="H22" s="38"/>
      <c r="I22" s="38" t="s">
        <v>42</v>
      </c>
      <c r="J22" s="38" t="s">
        <v>109</v>
      </c>
      <c r="K22" s="55" t="s">
        <v>965</v>
      </c>
      <c r="L22" s="38" t="s">
        <v>64</v>
      </c>
      <c r="M22" s="57" t="s">
        <v>458</v>
      </c>
      <c r="N22" s="36"/>
      <c r="O22" s="3"/>
    </row>
    <row r="23" spans="1:15">
      <c r="A23" s="38">
        <f t="shared" si="1"/>
        <v>21</v>
      </c>
      <c r="B23" s="38">
        <f>A24</f>
        <v>22</v>
      </c>
      <c r="C23" s="57" t="s">
        <v>464</v>
      </c>
      <c r="D23" s="36" t="s">
        <v>430</v>
      </c>
      <c r="E23" s="36" t="s">
        <v>470</v>
      </c>
      <c r="F23" s="38" t="s">
        <v>443</v>
      </c>
      <c r="G23" s="38">
        <v>1904</v>
      </c>
      <c r="H23" s="38"/>
      <c r="I23" s="38" t="s">
        <v>42</v>
      </c>
      <c r="J23" s="38" t="s">
        <v>109</v>
      </c>
      <c r="K23" s="55" t="s">
        <v>965</v>
      </c>
      <c r="L23" s="38" t="s">
        <v>60</v>
      </c>
      <c r="M23" s="57" t="s">
        <v>458</v>
      </c>
      <c r="N23" s="36"/>
      <c r="O23" s="36"/>
    </row>
    <row r="24" spans="1:15">
      <c r="A24" s="38">
        <f t="shared" si="1"/>
        <v>22</v>
      </c>
      <c r="B24" s="38">
        <f>A23</f>
        <v>21</v>
      </c>
      <c r="C24" s="57" t="s">
        <v>471</v>
      </c>
      <c r="D24" s="36" t="s">
        <v>430</v>
      </c>
      <c r="E24" s="36" t="s">
        <v>470</v>
      </c>
      <c r="F24" s="38" t="s">
        <v>444</v>
      </c>
      <c r="G24" s="38">
        <v>1904</v>
      </c>
      <c r="H24" s="38"/>
      <c r="I24" s="38" t="s">
        <v>42</v>
      </c>
      <c r="J24" s="38" t="s">
        <v>109</v>
      </c>
      <c r="K24" s="55" t="s">
        <v>965</v>
      </c>
      <c r="L24" s="38" t="s">
        <v>60</v>
      </c>
      <c r="M24" s="57" t="s">
        <v>458</v>
      </c>
      <c r="N24" s="36" t="s">
        <v>472</v>
      </c>
      <c r="O24" s="36"/>
    </row>
    <row r="25" spans="1:15">
      <c r="A25" s="38">
        <f t="shared" si="1"/>
        <v>23</v>
      </c>
      <c r="B25" s="38">
        <f>A24</f>
        <v>22</v>
      </c>
      <c r="C25" s="57" t="s">
        <v>473</v>
      </c>
      <c r="D25" s="36" t="s">
        <v>605</v>
      </c>
      <c r="E25" s="36" t="s">
        <v>470</v>
      </c>
      <c r="F25" s="38" t="s">
        <v>447</v>
      </c>
      <c r="G25" s="38">
        <v>1906</v>
      </c>
      <c r="H25" s="38"/>
      <c r="I25" s="38" t="s">
        <v>42</v>
      </c>
      <c r="J25" s="38" t="s">
        <v>117</v>
      </c>
      <c r="K25" s="55" t="s">
        <v>965</v>
      </c>
      <c r="L25" s="38" t="s">
        <v>60</v>
      </c>
      <c r="M25" s="57" t="s">
        <v>458</v>
      </c>
      <c r="N25" s="36"/>
      <c r="O25" s="36"/>
    </row>
    <row r="26" spans="1:15">
      <c r="A26" s="38">
        <f t="shared" si="1"/>
        <v>24</v>
      </c>
      <c r="B26" s="38">
        <f>A24</f>
        <v>22</v>
      </c>
      <c r="C26" s="57" t="s">
        <v>412</v>
      </c>
      <c r="D26" s="36" t="s">
        <v>278</v>
      </c>
      <c r="E26" s="36" t="s">
        <v>418</v>
      </c>
      <c r="F26" s="38" t="s">
        <v>443</v>
      </c>
      <c r="G26" s="38">
        <v>1904</v>
      </c>
      <c r="H26" s="38"/>
      <c r="I26" s="38" t="s">
        <v>42</v>
      </c>
      <c r="J26" s="38" t="s">
        <v>109</v>
      </c>
      <c r="K26" s="55" t="s">
        <v>965</v>
      </c>
      <c r="L26" s="38" t="s">
        <v>60</v>
      </c>
      <c r="M26" s="57" t="s">
        <v>458</v>
      </c>
      <c r="N26" s="36"/>
      <c r="O26" s="36"/>
    </row>
    <row r="27" spans="1:15">
      <c r="A27" s="38">
        <f t="shared" ref="A27:A57" si="2">A26+1</f>
        <v>25</v>
      </c>
      <c r="B27" s="38">
        <f>A28</f>
        <v>26</v>
      </c>
      <c r="C27" s="57" t="s">
        <v>471</v>
      </c>
      <c r="D27" s="36" t="s">
        <v>431</v>
      </c>
      <c r="E27" s="36" t="s">
        <v>419</v>
      </c>
      <c r="F27" s="38" t="s">
        <v>445</v>
      </c>
      <c r="G27" s="38">
        <v>1904</v>
      </c>
      <c r="H27" s="38"/>
      <c r="I27" s="38" t="s">
        <v>42</v>
      </c>
      <c r="J27" s="38" t="s">
        <v>109</v>
      </c>
      <c r="K27" s="55" t="s">
        <v>965</v>
      </c>
      <c r="L27" s="38" t="s">
        <v>64</v>
      </c>
      <c r="M27" s="57" t="s">
        <v>458</v>
      </c>
      <c r="N27" s="36"/>
      <c r="O27" s="36"/>
    </row>
    <row r="28" spans="1:15">
      <c r="A28" s="38">
        <f t="shared" si="2"/>
        <v>26</v>
      </c>
      <c r="B28" s="38">
        <f>A27</f>
        <v>25</v>
      </c>
      <c r="C28" s="57" t="s">
        <v>412</v>
      </c>
      <c r="D28" s="36" t="s">
        <v>278</v>
      </c>
      <c r="E28" s="36" t="s">
        <v>417</v>
      </c>
      <c r="F28" s="38" t="s">
        <v>443</v>
      </c>
      <c r="G28" s="38">
        <v>1904</v>
      </c>
      <c r="H28" s="38"/>
      <c r="I28" s="38" t="s">
        <v>42</v>
      </c>
      <c r="J28" s="38" t="s">
        <v>109</v>
      </c>
      <c r="K28" s="55" t="s">
        <v>965</v>
      </c>
      <c r="L28" s="38" t="s">
        <v>60</v>
      </c>
      <c r="M28" s="57" t="s">
        <v>458</v>
      </c>
      <c r="N28" s="36"/>
      <c r="O28" s="36"/>
    </row>
    <row r="29" spans="1:15" s="120" customFormat="1">
      <c r="A29" s="38">
        <f t="shared" si="2"/>
        <v>27</v>
      </c>
      <c r="B29" s="38">
        <f>A27</f>
        <v>25</v>
      </c>
      <c r="C29" s="57" t="s">
        <v>412</v>
      </c>
      <c r="D29" s="97" t="s">
        <v>1226</v>
      </c>
      <c r="E29" s="36" t="s">
        <v>419</v>
      </c>
      <c r="F29" s="96" t="s">
        <v>443</v>
      </c>
      <c r="G29" s="38">
        <v>1904</v>
      </c>
      <c r="H29" s="38"/>
      <c r="I29" s="38" t="s">
        <v>42</v>
      </c>
      <c r="J29" s="38" t="s">
        <v>109</v>
      </c>
      <c r="K29" s="55" t="s">
        <v>965</v>
      </c>
      <c r="L29" s="96" t="s">
        <v>60</v>
      </c>
      <c r="M29" s="57" t="s">
        <v>458</v>
      </c>
      <c r="N29" s="36"/>
      <c r="O29" s="36"/>
    </row>
    <row r="30" spans="1:15" s="90" customFormat="1">
      <c r="A30" s="38">
        <f t="shared" si="2"/>
        <v>28</v>
      </c>
      <c r="B30" s="38">
        <f>A27</f>
        <v>25</v>
      </c>
      <c r="C30" s="57" t="s">
        <v>471</v>
      </c>
      <c r="D30" s="36" t="s">
        <v>983</v>
      </c>
      <c r="E30" s="36" t="s">
        <v>419</v>
      </c>
      <c r="F30" s="38" t="s">
        <v>445</v>
      </c>
      <c r="G30" s="38">
        <v>1904</v>
      </c>
      <c r="H30" s="38"/>
      <c r="I30" s="38" t="s">
        <v>42</v>
      </c>
      <c r="J30" s="38" t="s">
        <v>109</v>
      </c>
      <c r="K30" s="55" t="s">
        <v>965</v>
      </c>
      <c r="L30" s="38" t="s">
        <v>62</v>
      </c>
      <c r="M30" s="57" t="s">
        <v>458</v>
      </c>
      <c r="N30" s="36"/>
      <c r="O30" s="36"/>
    </row>
    <row r="31" spans="1:15">
      <c r="A31" s="38">
        <f t="shared" si="2"/>
        <v>29</v>
      </c>
      <c r="B31" s="38">
        <f>A32</f>
        <v>30</v>
      </c>
      <c r="C31" s="57" t="s">
        <v>464</v>
      </c>
      <c r="D31" s="36" t="s">
        <v>432</v>
      </c>
      <c r="E31" s="36" t="s">
        <v>421</v>
      </c>
      <c r="F31" s="38" t="s">
        <v>443</v>
      </c>
      <c r="G31" s="38">
        <v>1904</v>
      </c>
      <c r="H31" s="38"/>
      <c r="I31" s="38" t="s">
        <v>42</v>
      </c>
      <c r="J31" s="38" t="s">
        <v>109</v>
      </c>
      <c r="K31" s="55" t="s">
        <v>965</v>
      </c>
      <c r="L31" s="38" t="s">
        <v>60</v>
      </c>
      <c r="M31" s="57" t="s">
        <v>458</v>
      </c>
      <c r="N31" s="36"/>
      <c r="O31" s="36"/>
    </row>
    <row r="32" spans="1:15">
      <c r="A32" s="38">
        <f t="shared" si="2"/>
        <v>30</v>
      </c>
      <c r="B32" s="38">
        <f>A31</f>
        <v>29</v>
      </c>
      <c r="C32" s="57" t="s">
        <v>412</v>
      </c>
      <c r="D32" s="36" t="s">
        <v>278</v>
      </c>
      <c r="E32" s="36" t="s">
        <v>421</v>
      </c>
      <c r="F32" s="38" t="s">
        <v>443</v>
      </c>
      <c r="G32" s="38">
        <v>1904</v>
      </c>
      <c r="H32" s="38"/>
      <c r="I32" s="38" t="s">
        <v>42</v>
      </c>
      <c r="J32" s="38" t="s">
        <v>109</v>
      </c>
      <c r="K32" s="55" t="s">
        <v>965</v>
      </c>
      <c r="L32" s="38" t="s">
        <v>60</v>
      </c>
      <c r="M32" s="57" t="s">
        <v>458</v>
      </c>
      <c r="N32" s="36"/>
      <c r="O32" s="36"/>
    </row>
    <row r="33" spans="1:15">
      <c r="A33" s="38">
        <f t="shared" si="2"/>
        <v>31</v>
      </c>
      <c r="B33" s="38">
        <f>A31</f>
        <v>29</v>
      </c>
      <c r="C33" s="57" t="s">
        <v>473</v>
      </c>
      <c r="D33" s="36" t="s">
        <v>433</v>
      </c>
      <c r="E33" s="36" t="s">
        <v>421</v>
      </c>
      <c r="F33" s="38" t="s">
        <v>447</v>
      </c>
      <c r="G33" s="38">
        <v>1906</v>
      </c>
      <c r="H33" s="38"/>
      <c r="I33" s="38" t="s">
        <v>42</v>
      </c>
      <c r="J33" s="38" t="s">
        <v>117</v>
      </c>
      <c r="K33" s="55" t="s">
        <v>965</v>
      </c>
      <c r="L33" s="38" t="s">
        <v>60</v>
      </c>
      <c r="M33" s="57" t="s">
        <v>458</v>
      </c>
      <c r="N33" s="36"/>
      <c r="O33" s="36"/>
    </row>
    <row r="34" spans="1:15">
      <c r="A34" s="38">
        <f t="shared" si="2"/>
        <v>32</v>
      </c>
      <c r="B34" s="38">
        <f>A35</f>
        <v>33</v>
      </c>
      <c r="C34" s="57" t="s">
        <v>412</v>
      </c>
      <c r="D34" s="36" t="s">
        <v>428</v>
      </c>
      <c r="E34" s="36" t="s">
        <v>160</v>
      </c>
      <c r="F34" s="38" t="s">
        <v>443</v>
      </c>
      <c r="G34" s="38">
        <v>1904</v>
      </c>
      <c r="H34" s="38"/>
      <c r="I34" s="38" t="s">
        <v>42</v>
      </c>
      <c r="J34" s="38" t="s">
        <v>109</v>
      </c>
      <c r="K34" s="55" t="s">
        <v>965</v>
      </c>
      <c r="L34" s="38" t="s">
        <v>60</v>
      </c>
      <c r="M34" s="57" t="s">
        <v>463</v>
      </c>
      <c r="N34" s="36"/>
      <c r="O34" s="36"/>
    </row>
    <row r="35" spans="1:15">
      <c r="A35" s="38">
        <f t="shared" si="2"/>
        <v>33</v>
      </c>
      <c r="B35" s="38">
        <f>A34</f>
        <v>32</v>
      </c>
      <c r="C35" s="57" t="s">
        <v>412</v>
      </c>
      <c r="D35" s="36" t="s">
        <v>612</v>
      </c>
      <c r="E35" s="36" t="s">
        <v>160</v>
      </c>
      <c r="F35" s="38">
        <v>3081</v>
      </c>
      <c r="G35" s="38">
        <v>1906</v>
      </c>
      <c r="H35" s="38"/>
      <c r="I35" s="38" t="s">
        <v>42</v>
      </c>
      <c r="J35" s="38" t="s">
        <v>109</v>
      </c>
      <c r="K35" s="55" t="s">
        <v>965</v>
      </c>
      <c r="L35" s="38" t="s">
        <v>64</v>
      </c>
      <c r="M35" s="57" t="s">
        <v>463</v>
      </c>
      <c r="N35" s="3"/>
      <c r="O35" s="36"/>
    </row>
    <row r="36" spans="1:15" s="90" customFormat="1">
      <c r="A36" s="38">
        <f t="shared" si="2"/>
        <v>34</v>
      </c>
      <c r="B36" s="38"/>
      <c r="C36" s="57" t="s">
        <v>471</v>
      </c>
      <c r="D36" s="36" t="s">
        <v>984</v>
      </c>
      <c r="E36" s="36" t="s">
        <v>160</v>
      </c>
      <c r="F36" s="38" t="s">
        <v>445</v>
      </c>
      <c r="G36" s="38">
        <v>1904</v>
      </c>
      <c r="H36" s="38"/>
      <c r="I36" s="38" t="s">
        <v>42</v>
      </c>
      <c r="J36" s="38" t="s">
        <v>109</v>
      </c>
      <c r="K36" s="55" t="s">
        <v>965</v>
      </c>
      <c r="L36" s="38" t="s">
        <v>62</v>
      </c>
      <c r="M36" s="57" t="s">
        <v>463</v>
      </c>
      <c r="O36" s="36"/>
    </row>
    <row r="37" spans="1:15">
      <c r="A37" s="38">
        <f t="shared" si="2"/>
        <v>35</v>
      </c>
      <c r="B37" s="38">
        <f>A38</f>
        <v>36</v>
      </c>
      <c r="C37" s="57" t="s">
        <v>464</v>
      </c>
      <c r="D37" s="36" t="s">
        <v>466</v>
      </c>
      <c r="E37" s="36" t="s">
        <v>415</v>
      </c>
      <c r="F37" s="38" t="s">
        <v>443</v>
      </c>
      <c r="G37" s="38">
        <v>1904</v>
      </c>
      <c r="H37" s="38"/>
      <c r="I37" s="38" t="s">
        <v>42</v>
      </c>
      <c r="J37" s="38" t="s">
        <v>109</v>
      </c>
      <c r="K37" s="55" t="s">
        <v>965</v>
      </c>
      <c r="L37" s="38" t="s">
        <v>60</v>
      </c>
      <c r="M37" s="57" t="s">
        <v>458</v>
      </c>
      <c r="N37" s="36"/>
      <c r="O37" s="36"/>
    </row>
    <row r="38" spans="1:15">
      <c r="A38" s="38">
        <f t="shared" si="2"/>
        <v>36</v>
      </c>
      <c r="B38" s="38">
        <f>A37</f>
        <v>35</v>
      </c>
      <c r="C38" s="57" t="s">
        <v>412</v>
      </c>
      <c r="D38" s="36" t="s">
        <v>278</v>
      </c>
      <c r="E38" s="36" t="s">
        <v>415</v>
      </c>
      <c r="F38" s="38" t="s">
        <v>443</v>
      </c>
      <c r="G38" s="38">
        <v>1904</v>
      </c>
      <c r="H38" s="38"/>
      <c r="I38" s="38" t="s">
        <v>42</v>
      </c>
      <c r="J38" s="38" t="s">
        <v>109</v>
      </c>
      <c r="K38" s="55" t="s">
        <v>965</v>
      </c>
      <c r="L38" s="38" t="s">
        <v>60</v>
      </c>
      <c r="M38" s="57" t="s">
        <v>458</v>
      </c>
      <c r="N38" s="36"/>
      <c r="O38" s="36"/>
    </row>
    <row r="39" spans="1:15">
      <c r="A39" s="38">
        <f t="shared" si="2"/>
        <v>37</v>
      </c>
      <c r="B39" s="38">
        <f>A37</f>
        <v>35</v>
      </c>
      <c r="C39" s="57" t="s">
        <v>412</v>
      </c>
      <c r="D39" s="36" t="s">
        <v>616</v>
      </c>
      <c r="E39" s="36" t="s">
        <v>415</v>
      </c>
      <c r="F39" s="38" t="s">
        <v>443</v>
      </c>
      <c r="G39" s="38">
        <v>1904</v>
      </c>
      <c r="H39" s="38"/>
      <c r="I39" s="38" t="s">
        <v>42</v>
      </c>
      <c r="J39" s="38" t="s">
        <v>109</v>
      </c>
      <c r="K39" s="55" t="s">
        <v>965</v>
      </c>
      <c r="L39" s="38" t="s">
        <v>64</v>
      </c>
      <c r="M39" s="57" t="s">
        <v>458</v>
      </c>
      <c r="N39" s="36"/>
      <c r="O39" s="36"/>
    </row>
    <row r="40" spans="1:15">
      <c r="A40" s="38">
        <f t="shared" si="2"/>
        <v>38</v>
      </c>
      <c r="C40" s="57" t="s">
        <v>420</v>
      </c>
      <c r="D40" s="36" t="s">
        <v>656</v>
      </c>
      <c r="E40" s="36" t="s">
        <v>415</v>
      </c>
      <c r="F40" s="38" t="s">
        <v>446</v>
      </c>
      <c r="G40" s="38">
        <v>1906</v>
      </c>
      <c r="H40" s="38"/>
      <c r="I40" s="38" t="s">
        <v>42</v>
      </c>
      <c r="J40" s="38" t="s">
        <v>117</v>
      </c>
      <c r="K40" s="55" t="s">
        <v>965</v>
      </c>
      <c r="L40" s="38" t="s">
        <v>64</v>
      </c>
      <c r="M40" s="57" t="s">
        <v>458</v>
      </c>
      <c r="N40" s="36" t="s">
        <v>475</v>
      </c>
      <c r="O40" s="36"/>
    </row>
    <row r="41" spans="1:15">
      <c r="A41" s="38">
        <f t="shared" si="2"/>
        <v>39</v>
      </c>
      <c r="C41" s="57" t="s">
        <v>412</v>
      </c>
      <c r="D41" s="36" t="s">
        <v>617</v>
      </c>
      <c r="E41" s="36" t="s">
        <v>469</v>
      </c>
      <c r="F41" s="38" t="s">
        <v>443</v>
      </c>
      <c r="G41" s="38">
        <v>1904</v>
      </c>
      <c r="H41" s="38"/>
      <c r="I41" s="38" t="s">
        <v>42</v>
      </c>
      <c r="J41" s="38" t="s">
        <v>117</v>
      </c>
      <c r="K41" s="55" t="s">
        <v>965</v>
      </c>
      <c r="L41" s="38" t="s">
        <v>60</v>
      </c>
      <c r="M41" s="57" t="s">
        <v>458</v>
      </c>
      <c r="N41" s="36"/>
      <c r="O41" s="36"/>
    </row>
    <row r="42" spans="1:15" s="90" customFormat="1">
      <c r="A42" s="38">
        <f t="shared" si="2"/>
        <v>40</v>
      </c>
      <c r="B42" s="38"/>
      <c r="C42" s="57" t="s">
        <v>471</v>
      </c>
      <c r="D42" s="36" t="s">
        <v>981</v>
      </c>
      <c r="E42" s="36" t="s">
        <v>469</v>
      </c>
      <c r="F42" s="38" t="s">
        <v>445</v>
      </c>
      <c r="G42" s="38">
        <v>1904</v>
      </c>
      <c r="H42" s="38"/>
      <c r="I42" s="38" t="s">
        <v>42</v>
      </c>
      <c r="J42" s="38" t="s">
        <v>117</v>
      </c>
      <c r="K42" s="55" t="s">
        <v>965</v>
      </c>
      <c r="L42" s="38" t="s">
        <v>62</v>
      </c>
      <c r="M42" s="57" t="s">
        <v>458</v>
      </c>
      <c r="N42" s="36"/>
      <c r="O42" s="36"/>
    </row>
    <row r="43" spans="1:15">
      <c r="A43" s="38">
        <f t="shared" si="2"/>
        <v>41</v>
      </c>
      <c r="B43" s="38">
        <f>A44</f>
        <v>42</v>
      </c>
      <c r="C43" s="57" t="s">
        <v>420</v>
      </c>
      <c r="D43" s="36" t="s">
        <v>474</v>
      </c>
      <c r="E43" s="36" t="s">
        <v>596</v>
      </c>
      <c r="F43" s="38" t="s">
        <v>446</v>
      </c>
      <c r="G43" s="38">
        <v>1906</v>
      </c>
      <c r="H43" s="38"/>
      <c r="I43" s="38" t="s">
        <v>42</v>
      </c>
      <c r="J43" s="38" t="s">
        <v>117</v>
      </c>
      <c r="K43" s="55" t="s">
        <v>965</v>
      </c>
      <c r="L43" s="38" t="s">
        <v>60</v>
      </c>
      <c r="M43" s="57" t="s">
        <v>458</v>
      </c>
      <c r="N43" s="36" t="s">
        <v>475</v>
      </c>
      <c r="O43" s="36"/>
    </row>
    <row r="44" spans="1:15">
      <c r="A44" s="38">
        <f t="shared" si="2"/>
        <v>42</v>
      </c>
      <c r="B44" s="38">
        <f>A43</f>
        <v>41</v>
      </c>
      <c r="C44" s="57" t="s">
        <v>412</v>
      </c>
      <c r="D44" s="36" t="s">
        <v>278</v>
      </c>
      <c r="E44" s="36" t="s">
        <v>596</v>
      </c>
      <c r="F44" s="38" t="s">
        <v>443</v>
      </c>
      <c r="G44" s="38">
        <v>1904</v>
      </c>
      <c r="H44" s="38"/>
      <c r="I44" s="38" t="s">
        <v>42</v>
      </c>
      <c r="J44" s="38" t="s">
        <v>109</v>
      </c>
      <c r="K44" s="55" t="s">
        <v>965</v>
      </c>
      <c r="L44" s="38" t="s">
        <v>60</v>
      </c>
      <c r="M44" s="57" t="s">
        <v>458</v>
      </c>
      <c r="N44" s="36"/>
      <c r="O44" s="36"/>
    </row>
    <row r="45" spans="1:15">
      <c r="A45" s="38">
        <f t="shared" si="2"/>
        <v>43</v>
      </c>
      <c r="B45" s="38">
        <f>A43</f>
        <v>41</v>
      </c>
      <c r="C45" s="57" t="s">
        <v>412</v>
      </c>
      <c r="D45" s="36" t="s">
        <v>1225</v>
      </c>
      <c r="E45" s="36" t="s">
        <v>596</v>
      </c>
      <c r="F45" s="38" t="s">
        <v>443</v>
      </c>
      <c r="G45" s="38">
        <v>1904</v>
      </c>
      <c r="H45" s="38">
        <v>1905</v>
      </c>
      <c r="I45" s="38" t="s">
        <v>42</v>
      </c>
      <c r="J45" s="38" t="s">
        <v>109</v>
      </c>
      <c r="K45" s="55" t="s">
        <v>965</v>
      </c>
      <c r="L45" s="38" t="s">
        <v>64</v>
      </c>
      <c r="M45" s="57" t="s">
        <v>458</v>
      </c>
      <c r="N45" s="36"/>
      <c r="O45" s="36"/>
    </row>
    <row r="46" spans="1:15" s="90" customFormat="1">
      <c r="A46" s="38">
        <f t="shared" si="2"/>
        <v>44</v>
      </c>
      <c r="B46" s="38">
        <f>A43</f>
        <v>41</v>
      </c>
      <c r="C46" s="57" t="s">
        <v>471</v>
      </c>
      <c r="D46" s="36" t="s">
        <v>982</v>
      </c>
      <c r="E46" s="36" t="s">
        <v>596</v>
      </c>
      <c r="F46" s="38" t="s">
        <v>445</v>
      </c>
      <c r="G46" s="38">
        <v>1904</v>
      </c>
      <c r="H46" s="38"/>
      <c r="I46" s="38" t="s">
        <v>42</v>
      </c>
      <c r="J46" s="38" t="s">
        <v>109</v>
      </c>
      <c r="K46" s="55" t="s">
        <v>965</v>
      </c>
      <c r="L46" s="38" t="s">
        <v>62</v>
      </c>
      <c r="M46" s="57" t="s">
        <v>458</v>
      </c>
      <c r="N46" s="36"/>
      <c r="O46" s="36"/>
    </row>
    <row r="47" spans="1:15">
      <c r="A47" s="38">
        <f t="shared" si="2"/>
        <v>45</v>
      </c>
      <c r="B47" s="38">
        <f>A48</f>
        <v>46</v>
      </c>
      <c r="C47" s="57" t="s">
        <v>477</v>
      </c>
      <c r="D47" s="36" t="s">
        <v>434</v>
      </c>
      <c r="E47" s="36" t="s">
        <v>149</v>
      </c>
      <c r="F47" s="38" t="s">
        <v>448</v>
      </c>
      <c r="G47" s="38">
        <v>1906</v>
      </c>
      <c r="H47" s="38" t="s">
        <v>10</v>
      </c>
      <c r="I47" s="38" t="s">
        <v>42</v>
      </c>
      <c r="J47" s="38" t="s">
        <v>117</v>
      </c>
      <c r="K47" s="55" t="s">
        <v>965</v>
      </c>
      <c r="L47" s="38" t="s">
        <v>60</v>
      </c>
      <c r="M47" s="57" t="s">
        <v>458</v>
      </c>
      <c r="N47" s="36" t="s">
        <v>476</v>
      </c>
      <c r="O47" s="36"/>
    </row>
    <row r="48" spans="1:15">
      <c r="A48" s="38">
        <f t="shared" si="2"/>
        <v>46</v>
      </c>
      <c r="B48" s="38">
        <f>A47</f>
        <v>45</v>
      </c>
      <c r="C48" s="57" t="s">
        <v>412</v>
      </c>
      <c r="D48" s="36" t="s">
        <v>278</v>
      </c>
      <c r="E48" s="36" t="s">
        <v>149</v>
      </c>
      <c r="F48" s="38" t="s">
        <v>443</v>
      </c>
      <c r="G48" s="38">
        <v>1904</v>
      </c>
      <c r="H48" s="38"/>
      <c r="I48" s="38" t="s">
        <v>42</v>
      </c>
      <c r="J48" s="38" t="s">
        <v>109</v>
      </c>
      <c r="K48" s="55" t="s">
        <v>965</v>
      </c>
      <c r="L48" s="38" t="s">
        <v>60</v>
      </c>
      <c r="M48" s="57" t="s">
        <v>458</v>
      </c>
      <c r="N48" s="36"/>
      <c r="O48" s="36"/>
    </row>
    <row r="49" spans="1:15">
      <c r="A49" s="38">
        <f t="shared" si="2"/>
        <v>47</v>
      </c>
      <c r="B49" s="38">
        <f>A47</f>
        <v>45</v>
      </c>
      <c r="C49" s="57" t="s">
        <v>412</v>
      </c>
      <c r="D49" s="36" t="s">
        <v>613</v>
      </c>
      <c r="E49" s="36" t="s">
        <v>149</v>
      </c>
      <c r="F49" s="38" t="s">
        <v>443</v>
      </c>
      <c r="G49" s="38">
        <v>1904</v>
      </c>
      <c r="H49" s="38"/>
      <c r="I49" s="38" t="s">
        <v>42</v>
      </c>
      <c r="J49" s="38" t="s">
        <v>109</v>
      </c>
      <c r="K49" s="55" t="s">
        <v>965</v>
      </c>
      <c r="L49" s="38" t="s">
        <v>64</v>
      </c>
      <c r="M49" s="57" t="s">
        <v>458</v>
      </c>
      <c r="N49" s="36"/>
      <c r="O49" s="36"/>
    </row>
    <row r="50" spans="1:15">
      <c r="A50" s="38">
        <f t="shared" si="2"/>
        <v>48</v>
      </c>
      <c r="B50" s="38">
        <f>A51</f>
        <v>49</v>
      </c>
      <c r="C50" s="57" t="s">
        <v>464</v>
      </c>
      <c r="D50" s="36" t="s">
        <v>416</v>
      </c>
      <c r="E50" s="36" t="s">
        <v>416</v>
      </c>
      <c r="F50" s="38" t="s">
        <v>443</v>
      </c>
      <c r="G50" s="38">
        <v>1904</v>
      </c>
      <c r="H50" s="38"/>
      <c r="I50" s="38" t="s">
        <v>42</v>
      </c>
      <c r="J50" s="38" t="s">
        <v>109</v>
      </c>
      <c r="K50" s="55" t="s">
        <v>965</v>
      </c>
      <c r="L50" s="38" t="s">
        <v>60</v>
      </c>
      <c r="M50" s="57" t="s">
        <v>458</v>
      </c>
      <c r="N50" s="36"/>
      <c r="O50" s="36"/>
    </row>
    <row r="51" spans="1:15">
      <c r="A51" s="38">
        <f t="shared" si="2"/>
        <v>49</v>
      </c>
      <c r="B51" s="38">
        <f>A50</f>
        <v>48</v>
      </c>
      <c r="C51" s="57" t="s">
        <v>412</v>
      </c>
      <c r="D51" s="36" t="s">
        <v>278</v>
      </c>
      <c r="E51" s="36" t="s">
        <v>416</v>
      </c>
      <c r="F51" s="38" t="s">
        <v>443</v>
      </c>
      <c r="G51" s="38">
        <v>1904</v>
      </c>
      <c r="H51" s="38"/>
      <c r="I51" s="38" t="s">
        <v>42</v>
      </c>
      <c r="J51" s="38" t="s">
        <v>109</v>
      </c>
      <c r="K51" s="55" t="s">
        <v>965</v>
      </c>
      <c r="L51" s="38" t="s">
        <v>60</v>
      </c>
      <c r="M51" s="57" t="s">
        <v>458</v>
      </c>
      <c r="N51" s="36"/>
      <c r="O51" s="36"/>
    </row>
    <row r="52" spans="1:15" s="90" customFormat="1">
      <c r="A52" s="38">
        <f t="shared" si="2"/>
        <v>50</v>
      </c>
      <c r="B52" s="38"/>
      <c r="C52" s="57" t="s">
        <v>471</v>
      </c>
      <c r="D52" s="36" t="s">
        <v>416</v>
      </c>
      <c r="E52" s="36" t="s">
        <v>416</v>
      </c>
      <c r="F52" s="38" t="s">
        <v>445</v>
      </c>
      <c r="G52" s="38">
        <v>1904</v>
      </c>
      <c r="H52" s="38"/>
      <c r="I52" s="38"/>
      <c r="J52" s="38" t="s">
        <v>109</v>
      </c>
      <c r="K52" s="55" t="s">
        <v>965</v>
      </c>
      <c r="L52" s="38" t="s">
        <v>62</v>
      </c>
      <c r="M52" s="57" t="s">
        <v>458</v>
      </c>
      <c r="N52" s="36"/>
      <c r="O52" s="36"/>
    </row>
    <row r="53" spans="1:15">
      <c r="A53" s="38">
        <f t="shared" si="2"/>
        <v>51</v>
      </c>
      <c r="B53" s="38">
        <f>A55</f>
        <v>53</v>
      </c>
      <c r="C53" s="57" t="s">
        <v>464</v>
      </c>
      <c r="D53" s="36" t="s">
        <v>435</v>
      </c>
      <c r="E53" s="36" t="s">
        <v>129</v>
      </c>
      <c r="F53" s="38" t="s">
        <v>443</v>
      </c>
      <c r="G53" s="38">
        <v>1904</v>
      </c>
      <c r="H53" s="38"/>
      <c r="I53" s="38" t="s">
        <v>42</v>
      </c>
      <c r="J53" s="38" t="s">
        <v>109</v>
      </c>
      <c r="K53" s="55" t="s">
        <v>965</v>
      </c>
      <c r="L53" s="38" t="s">
        <v>60</v>
      </c>
      <c r="M53" s="57" t="s">
        <v>458</v>
      </c>
      <c r="N53" s="3"/>
      <c r="O53" s="36"/>
    </row>
    <row r="54" spans="1:15">
      <c r="A54" s="38">
        <f t="shared" si="2"/>
        <v>52</v>
      </c>
      <c r="B54" s="38">
        <f>A53</f>
        <v>51</v>
      </c>
      <c r="C54" s="57" t="s">
        <v>412</v>
      </c>
      <c r="D54" s="36" t="s">
        <v>614</v>
      </c>
      <c r="E54" s="36" t="s">
        <v>129</v>
      </c>
      <c r="F54" s="38" t="s">
        <v>443</v>
      </c>
      <c r="G54" s="38">
        <v>1904</v>
      </c>
      <c r="H54" s="38"/>
      <c r="I54" s="38" t="s">
        <v>42</v>
      </c>
      <c r="J54" s="38" t="s">
        <v>109</v>
      </c>
      <c r="K54" s="55" t="s">
        <v>965</v>
      </c>
      <c r="L54" s="38" t="s">
        <v>64</v>
      </c>
      <c r="M54" s="57" t="s">
        <v>458</v>
      </c>
      <c r="N54" s="3"/>
      <c r="O54" s="36"/>
    </row>
    <row r="55" spans="1:15">
      <c r="A55" s="38">
        <f t="shared" si="2"/>
        <v>53</v>
      </c>
      <c r="B55" s="38">
        <f>A53</f>
        <v>51</v>
      </c>
      <c r="C55" s="57" t="s">
        <v>412</v>
      </c>
      <c r="D55" s="36" t="s">
        <v>278</v>
      </c>
      <c r="E55" s="36" t="s">
        <v>129</v>
      </c>
      <c r="F55" s="38" t="s">
        <v>443</v>
      </c>
      <c r="G55" s="38">
        <v>1904</v>
      </c>
      <c r="H55" s="38"/>
      <c r="I55" s="38" t="s">
        <v>42</v>
      </c>
      <c r="J55" s="38" t="s">
        <v>109</v>
      </c>
      <c r="K55" s="55" t="s">
        <v>965</v>
      </c>
      <c r="L55" s="38" t="s">
        <v>60</v>
      </c>
      <c r="M55" s="57" t="s">
        <v>458</v>
      </c>
      <c r="N55" s="3"/>
      <c r="O55" s="36"/>
    </row>
    <row r="56" spans="1:15" s="90" customFormat="1">
      <c r="A56" s="38">
        <f t="shared" si="2"/>
        <v>54</v>
      </c>
      <c r="B56" s="38">
        <f>A53</f>
        <v>51</v>
      </c>
      <c r="C56" s="57" t="s">
        <v>477</v>
      </c>
      <c r="D56" s="36" t="s">
        <v>278</v>
      </c>
      <c r="E56" s="36" t="s">
        <v>129</v>
      </c>
      <c r="F56" s="38" t="s">
        <v>449</v>
      </c>
      <c r="G56" s="38">
        <v>1906</v>
      </c>
      <c r="H56" s="38" t="s">
        <v>10</v>
      </c>
      <c r="I56" s="38" t="s">
        <v>42</v>
      </c>
      <c r="J56" s="38" t="s">
        <v>109</v>
      </c>
      <c r="K56" s="55" t="s">
        <v>965</v>
      </c>
      <c r="L56" s="38" t="s">
        <v>60</v>
      </c>
      <c r="M56" s="57" t="s">
        <v>458</v>
      </c>
      <c r="O56" s="36"/>
    </row>
    <row r="57" spans="1:15">
      <c r="A57" s="38">
        <f t="shared" si="2"/>
        <v>55</v>
      </c>
      <c r="B57" s="38">
        <f>A53</f>
        <v>51</v>
      </c>
      <c r="C57" s="57" t="s">
        <v>471</v>
      </c>
      <c r="D57" s="36" t="s">
        <v>435</v>
      </c>
      <c r="E57" s="36" t="s">
        <v>129</v>
      </c>
      <c r="F57" s="38" t="s">
        <v>444</v>
      </c>
      <c r="G57" s="38">
        <v>1906</v>
      </c>
      <c r="H57" s="38" t="s">
        <v>10</v>
      </c>
      <c r="I57" s="38" t="s">
        <v>42</v>
      </c>
      <c r="J57" s="38" t="s">
        <v>109</v>
      </c>
      <c r="K57" s="55" t="s">
        <v>965</v>
      </c>
      <c r="L57" s="38" t="s">
        <v>62</v>
      </c>
      <c r="M57" s="57" t="s">
        <v>458</v>
      </c>
      <c r="N57" s="112"/>
      <c r="O57" s="36"/>
    </row>
    <row r="58" spans="1:15" s="84" customFormat="1" ht="11.25" customHeight="1">
      <c r="A58" s="38"/>
      <c r="B58" s="38"/>
      <c r="C58" s="57"/>
      <c r="D58" s="36"/>
      <c r="E58" s="36"/>
      <c r="G58" s="38"/>
      <c r="H58" s="38"/>
      <c r="I58" s="38"/>
      <c r="J58" s="38"/>
      <c r="K58" s="55"/>
      <c r="L58" s="38"/>
      <c r="M58" s="57"/>
      <c r="N58" s="36"/>
      <c r="O58" s="36"/>
    </row>
    <row r="59" spans="1:15" s="73" customFormat="1" ht="12.75" customHeight="1">
      <c r="A59" s="38">
        <f>A57+1</f>
        <v>56</v>
      </c>
      <c r="B59" s="38">
        <f>A60</f>
        <v>57</v>
      </c>
      <c r="C59" s="68" t="s">
        <v>424</v>
      </c>
      <c r="D59" s="36" t="s">
        <v>439</v>
      </c>
      <c r="E59" s="36" t="s">
        <v>805</v>
      </c>
      <c r="F59" s="76" t="s">
        <v>453</v>
      </c>
      <c r="G59" s="38">
        <v>1907</v>
      </c>
      <c r="H59" s="38"/>
      <c r="I59" s="38" t="s">
        <v>42</v>
      </c>
      <c r="J59" s="38" t="s">
        <v>117</v>
      </c>
      <c r="K59" s="55" t="s">
        <v>966</v>
      </c>
      <c r="L59" s="38" t="s">
        <v>60</v>
      </c>
      <c r="M59" s="57" t="s">
        <v>479</v>
      </c>
      <c r="N59" s="57" t="s">
        <v>481</v>
      </c>
      <c r="O59" s="36"/>
    </row>
    <row r="60" spans="1:15">
      <c r="A60" s="38">
        <f t="shared" ref="A60:A90" si="3">A59+1</f>
        <v>57</v>
      </c>
      <c r="B60" s="38">
        <f>A59</f>
        <v>56</v>
      </c>
      <c r="C60" s="57" t="s">
        <v>989</v>
      </c>
      <c r="D60" s="36" t="s">
        <v>438</v>
      </c>
      <c r="E60" s="36" t="s">
        <v>805</v>
      </c>
      <c r="F60" s="76" t="s">
        <v>452</v>
      </c>
      <c r="G60" s="38">
        <v>1907</v>
      </c>
      <c r="H60" s="38"/>
      <c r="I60" s="38" t="s">
        <v>42</v>
      </c>
      <c r="J60" s="38" t="s">
        <v>117</v>
      </c>
      <c r="K60" s="55" t="s">
        <v>966</v>
      </c>
      <c r="L60" s="38" t="s">
        <v>60</v>
      </c>
      <c r="M60" s="57" t="s">
        <v>479</v>
      </c>
      <c r="N60" s="57" t="s">
        <v>461</v>
      </c>
      <c r="O60" s="36"/>
    </row>
    <row r="61" spans="1:15">
      <c r="A61" s="38">
        <f t="shared" si="3"/>
        <v>58</v>
      </c>
      <c r="B61" s="38">
        <f>A59</f>
        <v>56</v>
      </c>
      <c r="C61" s="57" t="s">
        <v>989</v>
      </c>
      <c r="D61" s="36" t="s">
        <v>278</v>
      </c>
      <c r="E61" s="36" t="s">
        <v>805</v>
      </c>
      <c r="F61" s="76" t="s">
        <v>452</v>
      </c>
      <c r="G61" s="38">
        <v>1907</v>
      </c>
      <c r="H61" s="38"/>
      <c r="I61" s="38" t="s">
        <v>42</v>
      </c>
      <c r="J61" s="38" t="s">
        <v>117</v>
      </c>
      <c r="K61" s="55" t="s">
        <v>966</v>
      </c>
      <c r="L61" s="38" t="s">
        <v>64</v>
      </c>
      <c r="M61" s="57" t="s">
        <v>479</v>
      </c>
      <c r="N61" s="57" t="s">
        <v>481</v>
      </c>
      <c r="O61" s="36"/>
    </row>
    <row r="62" spans="1:15" s="90" customFormat="1">
      <c r="A62" s="38">
        <f t="shared" si="3"/>
        <v>59</v>
      </c>
      <c r="B62" s="38">
        <f>A59</f>
        <v>56</v>
      </c>
      <c r="C62" s="68" t="s">
        <v>424</v>
      </c>
      <c r="D62" s="36" t="s">
        <v>439</v>
      </c>
      <c r="E62" s="36" t="s">
        <v>10</v>
      </c>
      <c r="F62" s="76" t="s">
        <v>452</v>
      </c>
      <c r="G62" s="38">
        <v>1907</v>
      </c>
      <c r="H62" s="38"/>
      <c r="I62" s="38" t="s">
        <v>42</v>
      </c>
      <c r="J62" s="38" t="s">
        <v>117</v>
      </c>
      <c r="K62" s="55" t="s">
        <v>966</v>
      </c>
      <c r="L62" s="38" t="s">
        <v>62</v>
      </c>
      <c r="M62" s="57" t="s">
        <v>479</v>
      </c>
      <c r="N62" s="57" t="s">
        <v>481</v>
      </c>
      <c r="O62" s="36"/>
    </row>
    <row r="63" spans="1:15" s="73" customFormat="1">
      <c r="A63" s="38">
        <f t="shared" si="3"/>
        <v>60</v>
      </c>
      <c r="B63" s="38">
        <f>A64</f>
        <v>61</v>
      </c>
      <c r="C63" s="57" t="s">
        <v>989</v>
      </c>
      <c r="D63" s="36" t="s">
        <v>436</v>
      </c>
      <c r="E63" s="36" t="s">
        <v>807</v>
      </c>
      <c r="F63" s="76" t="s">
        <v>452</v>
      </c>
      <c r="G63" s="38">
        <v>1907</v>
      </c>
      <c r="H63" s="38">
        <v>1912</v>
      </c>
      <c r="I63" s="38" t="s">
        <v>42</v>
      </c>
      <c r="J63" s="38" t="s">
        <v>117</v>
      </c>
      <c r="K63" s="55" t="s">
        <v>966</v>
      </c>
      <c r="L63" s="38" t="s">
        <v>60</v>
      </c>
      <c r="M63" s="57" t="s">
        <v>460</v>
      </c>
      <c r="N63" s="57" t="s">
        <v>461</v>
      </c>
      <c r="O63" s="36"/>
    </row>
    <row r="64" spans="1:15" s="73" customFormat="1">
      <c r="A64" s="38">
        <f t="shared" si="3"/>
        <v>61</v>
      </c>
      <c r="B64" s="38">
        <f>A63</f>
        <v>60</v>
      </c>
      <c r="C64" s="57" t="s">
        <v>989</v>
      </c>
      <c r="D64" s="36" t="s">
        <v>278</v>
      </c>
      <c r="E64" s="36" t="s">
        <v>807</v>
      </c>
      <c r="F64" s="76" t="s">
        <v>452</v>
      </c>
      <c r="G64" s="38">
        <v>1907</v>
      </c>
      <c r="H64" s="38"/>
      <c r="I64" s="38" t="s">
        <v>42</v>
      </c>
      <c r="J64" s="38" t="s">
        <v>117</v>
      </c>
      <c r="K64" s="55" t="s">
        <v>966</v>
      </c>
      <c r="L64" s="38" t="s">
        <v>64</v>
      </c>
      <c r="M64" s="57" t="s">
        <v>460</v>
      </c>
      <c r="N64" s="57" t="s">
        <v>461</v>
      </c>
      <c r="O64" s="36"/>
    </row>
    <row r="65" spans="1:15" ht="12.75" customHeight="1">
      <c r="A65" s="38">
        <f t="shared" si="3"/>
        <v>62</v>
      </c>
      <c r="B65" s="38">
        <f>A70</f>
        <v>67</v>
      </c>
      <c r="C65" s="68" t="s">
        <v>424</v>
      </c>
      <c r="D65" s="36" t="s">
        <v>480</v>
      </c>
      <c r="E65" s="36" t="s">
        <v>807</v>
      </c>
      <c r="F65" s="76" t="s">
        <v>453</v>
      </c>
      <c r="G65" s="38">
        <v>1908</v>
      </c>
      <c r="H65" s="38"/>
      <c r="I65" s="38" t="s">
        <v>42</v>
      </c>
      <c r="J65" s="38" t="s">
        <v>117</v>
      </c>
      <c r="K65" s="55" t="s">
        <v>966</v>
      </c>
      <c r="L65" s="38" t="s">
        <v>60</v>
      </c>
      <c r="M65" s="57" t="s">
        <v>460</v>
      </c>
      <c r="N65" s="57" t="s">
        <v>481</v>
      </c>
      <c r="O65" s="36"/>
    </row>
    <row r="66" spans="1:15" s="90" customFormat="1" ht="12.75" customHeight="1">
      <c r="A66" s="38">
        <f t="shared" si="3"/>
        <v>63</v>
      </c>
      <c r="B66" s="38">
        <f>A63</f>
        <v>60</v>
      </c>
      <c r="C66" s="57" t="s">
        <v>989</v>
      </c>
      <c r="D66" s="36" t="s">
        <v>437</v>
      </c>
      <c r="E66" s="36" t="s">
        <v>807</v>
      </c>
      <c r="F66" s="76" t="s">
        <v>452</v>
      </c>
      <c r="G66" s="38">
        <v>1907</v>
      </c>
      <c r="H66" s="38"/>
      <c r="I66" s="38" t="s">
        <v>42</v>
      </c>
      <c r="J66" s="38" t="s">
        <v>117</v>
      </c>
      <c r="K66" s="55" t="s">
        <v>966</v>
      </c>
      <c r="L66" s="38" t="s">
        <v>60</v>
      </c>
      <c r="M66" s="57" t="s">
        <v>460</v>
      </c>
      <c r="N66" s="57" t="s">
        <v>461</v>
      </c>
      <c r="O66" s="36"/>
    </row>
    <row r="67" spans="1:15" s="127" customFormat="1" ht="12.75" customHeight="1">
      <c r="A67" s="38">
        <f t="shared" si="3"/>
        <v>64</v>
      </c>
      <c r="B67" s="38">
        <f>A63</f>
        <v>60</v>
      </c>
      <c r="C67" s="124" t="s">
        <v>471</v>
      </c>
      <c r="D67" s="36" t="s">
        <v>437</v>
      </c>
      <c r="E67" s="97" t="s">
        <v>807</v>
      </c>
      <c r="F67" s="96" t="s">
        <v>1237</v>
      </c>
      <c r="G67" s="38">
        <v>1907</v>
      </c>
      <c r="H67" s="38"/>
      <c r="I67" s="38" t="s">
        <v>42</v>
      </c>
      <c r="J67" s="38" t="s">
        <v>117</v>
      </c>
      <c r="K67" s="55" t="s">
        <v>966</v>
      </c>
      <c r="L67" s="38" t="s">
        <v>60</v>
      </c>
      <c r="M67" s="57" t="s">
        <v>460</v>
      </c>
      <c r="N67" s="57" t="s">
        <v>1238</v>
      </c>
      <c r="O67" s="36"/>
    </row>
    <row r="68" spans="1:15" s="90" customFormat="1" ht="12.75" customHeight="1">
      <c r="A68" s="38">
        <f t="shared" si="3"/>
        <v>65</v>
      </c>
      <c r="B68" s="38"/>
      <c r="C68" s="57" t="s">
        <v>989</v>
      </c>
      <c r="D68" s="36" t="s">
        <v>992</v>
      </c>
      <c r="E68" s="36" t="s">
        <v>993</v>
      </c>
      <c r="F68" s="76" t="s">
        <v>453</v>
      </c>
      <c r="G68" s="38">
        <v>1906</v>
      </c>
      <c r="H68" s="38"/>
      <c r="I68" s="38" t="s">
        <v>42</v>
      </c>
      <c r="J68" s="38" t="s">
        <v>117</v>
      </c>
      <c r="K68" s="55" t="s">
        <v>966</v>
      </c>
      <c r="L68" s="38" t="s">
        <v>62</v>
      </c>
      <c r="M68" s="57" t="s">
        <v>460</v>
      </c>
      <c r="N68" s="57" t="s">
        <v>461</v>
      </c>
      <c r="O68" s="36"/>
    </row>
    <row r="69" spans="1:15" ht="12" customHeight="1">
      <c r="A69" s="38">
        <f t="shared" si="3"/>
        <v>66</v>
      </c>
      <c r="C69" s="68" t="s">
        <v>424</v>
      </c>
      <c r="D69" s="36" t="s">
        <v>621</v>
      </c>
      <c r="E69" s="36" t="s">
        <v>164</v>
      </c>
      <c r="F69" s="76" t="s">
        <v>453</v>
      </c>
      <c r="G69" s="38">
        <v>1907</v>
      </c>
      <c r="H69" s="38" t="s">
        <v>10</v>
      </c>
      <c r="I69" s="38" t="s">
        <v>41</v>
      </c>
      <c r="J69" s="38" t="s">
        <v>117</v>
      </c>
      <c r="K69" s="55" t="s">
        <v>966</v>
      </c>
      <c r="L69" s="38" t="s">
        <v>64</v>
      </c>
      <c r="M69" s="57" t="s">
        <v>479</v>
      </c>
      <c r="N69" s="57" t="s">
        <v>481</v>
      </c>
      <c r="O69" s="36"/>
    </row>
    <row r="70" spans="1:15" s="90" customFormat="1" ht="12" customHeight="1">
      <c r="A70" s="38">
        <f t="shared" si="3"/>
        <v>67</v>
      </c>
      <c r="B70" s="38">
        <f>A65</f>
        <v>62</v>
      </c>
      <c r="C70" s="68" t="s">
        <v>424</v>
      </c>
      <c r="D70" s="36" t="s">
        <v>996</v>
      </c>
      <c r="E70" s="36" t="s">
        <v>10</v>
      </c>
      <c r="F70" s="76" t="s">
        <v>452</v>
      </c>
      <c r="G70" s="38">
        <v>1907</v>
      </c>
      <c r="H70" s="38">
        <v>1907</v>
      </c>
      <c r="I70" s="38" t="s">
        <v>10</v>
      </c>
      <c r="J70" s="38" t="s">
        <v>117</v>
      </c>
      <c r="K70" s="55" t="s">
        <v>966</v>
      </c>
      <c r="L70" s="38" t="s">
        <v>62</v>
      </c>
      <c r="M70" s="57"/>
      <c r="N70" s="57" t="s">
        <v>481</v>
      </c>
      <c r="O70" s="36"/>
    </row>
    <row r="71" spans="1:15">
      <c r="A71" s="38">
        <f t="shared" si="3"/>
        <v>68</v>
      </c>
      <c r="B71" s="38">
        <f>A72</f>
        <v>69</v>
      </c>
      <c r="C71" s="57" t="s">
        <v>989</v>
      </c>
      <c r="D71" s="36" t="s">
        <v>619</v>
      </c>
      <c r="E71" s="36" t="s">
        <v>371</v>
      </c>
      <c r="F71" s="76" t="s">
        <v>452</v>
      </c>
      <c r="G71" s="38">
        <v>1907</v>
      </c>
      <c r="H71" s="38">
        <v>1907</v>
      </c>
      <c r="I71" s="38" t="s">
        <v>41</v>
      </c>
      <c r="J71" s="38" t="s">
        <v>117</v>
      </c>
      <c r="K71" s="55" t="s">
        <v>966</v>
      </c>
      <c r="L71" s="38" t="s">
        <v>64</v>
      </c>
      <c r="M71" s="57" t="s">
        <v>479</v>
      </c>
      <c r="N71" s="57" t="s">
        <v>481</v>
      </c>
      <c r="O71" s="36"/>
    </row>
    <row r="72" spans="1:15" s="73" customFormat="1">
      <c r="A72" s="38">
        <f t="shared" si="3"/>
        <v>69</v>
      </c>
      <c r="B72" s="38">
        <f>A71</f>
        <v>68</v>
      </c>
      <c r="C72" s="57" t="s">
        <v>989</v>
      </c>
      <c r="D72" s="36" t="s">
        <v>278</v>
      </c>
      <c r="E72" s="36" t="s">
        <v>371</v>
      </c>
      <c r="F72" s="76" t="s">
        <v>452</v>
      </c>
      <c r="G72" s="38">
        <v>1907</v>
      </c>
      <c r="H72" s="38">
        <v>1907</v>
      </c>
      <c r="I72" s="38" t="s">
        <v>41</v>
      </c>
      <c r="J72" s="38" t="s">
        <v>117</v>
      </c>
      <c r="K72" s="55" t="s">
        <v>966</v>
      </c>
      <c r="L72" s="38" t="s">
        <v>64</v>
      </c>
      <c r="M72" s="57" t="s">
        <v>479</v>
      </c>
      <c r="N72" s="57" t="s">
        <v>481</v>
      </c>
      <c r="O72" s="36"/>
    </row>
    <row r="73" spans="1:15">
      <c r="A73" s="38">
        <f t="shared" si="3"/>
        <v>70</v>
      </c>
      <c r="B73" s="38">
        <f>A71</f>
        <v>68</v>
      </c>
      <c r="C73" s="68" t="s">
        <v>424</v>
      </c>
      <c r="D73" s="36" t="s">
        <v>278</v>
      </c>
      <c r="E73" s="36" t="s">
        <v>371</v>
      </c>
      <c r="F73" s="76" t="s">
        <v>453</v>
      </c>
      <c r="G73" s="38">
        <v>1907</v>
      </c>
      <c r="H73" s="38" t="s">
        <v>10</v>
      </c>
      <c r="I73" s="38" t="s">
        <v>41</v>
      </c>
      <c r="J73" s="38" t="s">
        <v>117</v>
      </c>
      <c r="K73" s="55" t="s">
        <v>966</v>
      </c>
      <c r="L73" s="38" t="s">
        <v>60</v>
      </c>
      <c r="M73" s="57" t="s">
        <v>479</v>
      </c>
      <c r="N73" s="57" t="s">
        <v>481</v>
      </c>
      <c r="O73" s="36"/>
    </row>
    <row r="74" spans="1:15" s="90" customFormat="1">
      <c r="A74" s="38">
        <f t="shared" si="3"/>
        <v>71</v>
      </c>
      <c r="B74" s="38">
        <f>A71</f>
        <v>68</v>
      </c>
      <c r="C74" s="68" t="s">
        <v>424</v>
      </c>
      <c r="D74" s="36" t="s">
        <v>714</v>
      </c>
      <c r="E74" s="36" t="s">
        <v>991</v>
      </c>
      <c r="F74" s="76" t="s">
        <v>453</v>
      </c>
      <c r="G74" s="38">
        <v>1907</v>
      </c>
      <c r="H74" s="38"/>
      <c r="I74" s="38" t="s">
        <v>41</v>
      </c>
      <c r="J74" s="38" t="s">
        <v>117</v>
      </c>
      <c r="K74" s="55" t="s">
        <v>966</v>
      </c>
      <c r="L74" s="38" t="s">
        <v>62</v>
      </c>
      <c r="M74" s="57" t="s">
        <v>479</v>
      </c>
      <c r="N74" s="57" t="s">
        <v>481</v>
      </c>
      <c r="O74" s="36"/>
    </row>
    <row r="75" spans="1:15">
      <c r="A75" s="38">
        <f t="shared" si="3"/>
        <v>72</v>
      </c>
      <c r="B75" s="38">
        <f>A71</f>
        <v>68</v>
      </c>
      <c r="C75" s="57" t="s">
        <v>989</v>
      </c>
      <c r="D75" s="36" t="s">
        <v>440</v>
      </c>
      <c r="E75" s="36" t="s">
        <v>371</v>
      </c>
      <c r="F75" s="76" t="s">
        <v>452</v>
      </c>
      <c r="G75" s="38">
        <v>1907</v>
      </c>
      <c r="H75" s="38"/>
      <c r="I75" s="38" t="s">
        <v>42</v>
      </c>
      <c r="J75" s="38" t="s">
        <v>117</v>
      </c>
      <c r="K75" s="55" t="s">
        <v>966</v>
      </c>
      <c r="L75" s="38" t="s">
        <v>60</v>
      </c>
      <c r="M75" s="57" t="s">
        <v>479</v>
      </c>
      <c r="N75" s="57" t="s">
        <v>461</v>
      </c>
    </row>
    <row r="76" spans="1:15" s="90" customFormat="1">
      <c r="A76" s="38">
        <f t="shared" si="3"/>
        <v>73</v>
      </c>
      <c r="B76" s="38"/>
      <c r="C76" s="68" t="s">
        <v>424</v>
      </c>
      <c r="D76" s="36" t="s">
        <v>1230</v>
      </c>
      <c r="E76" s="36"/>
      <c r="F76" s="76" t="s">
        <v>452</v>
      </c>
      <c r="G76" s="38">
        <v>1907</v>
      </c>
      <c r="H76" s="38"/>
      <c r="I76" s="96" t="s">
        <v>42</v>
      </c>
      <c r="J76" s="38" t="s">
        <v>117</v>
      </c>
      <c r="K76" s="55" t="s">
        <v>966</v>
      </c>
      <c r="L76" s="38" t="s">
        <v>62</v>
      </c>
      <c r="M76" s="124" t="s">
        <v>479</v>
      </c>
      <c r="N76" s="57" t="s">
        <v>481</v>
      </c>
      <c r="O76" s="91"/>
    </row>
    <row r="77" spans="1:15" s="90" customFormat="1">
      <c r="A77" s="38">
        <f t="shared" si="3"/>
        <v>74</v>
      </c>
      <c r="B77" s="38"/>
      <c r="C77" s="68" t="s">
        <v>424</v>
      </c>
      <c r="D77" s="36" t="s">
        <v>994</v>
      </c>
      <c r="E77" s="36" t="s">
        <v>995</v>
      </c>
      <c r="F77" s="76" t="s">
        <v>452</v>
      </c>
      <c r="G77" s="38">
        <v>1907</v>
      </c>
      <c r="H77" s="38"/>
      <c r="I77" s="38" t="s">
        <v>10</v>
      </c>
      <c r="J77" s="38" t="s">
        <v>117</v>
      </c>
      <c r="K77" s="55" t="s">
        <v>966</v>
      </c>
      <c r="L77" s="38" t="s">
        <v>62</v>
      </c>
      <c r="M77" s="57"/>
      <c r="N77" s="57" t="s">
        <v>481</v>
      </c>
      <c r="O77" s="91"/>
    </row>
    <row r="78" spans="1:15">
      <c r="A78" s="38">
        <f t="shared" si="3"/>
        <v>75</v>
      </c>
      <c r="C78" s="68" t="s">
        <v>424</v>
      </c>
      <c r="D78" s="36" t="s">
        <v>806</v>
      </c>
      <c r="E78" s="36" t="s">
        <v>425</v>
      </c>
      <c r="F78" s="76" t="s">
        <v>453</v>
      </c>
      <c r="G78" s="38">
        <v>1907</v>
      </c>
      <c r="H78" s="38"/>
      <c r="I78" s="38" t="s">
        <v>41</v>
      </c>
      <c r="J78" s="38" t="s">
        <v>117</v>
      </c>
      <c r="K78" s="55" t="s">
        <v>966</v>
      </c>
      <c r="L78" s="38" t="s">
        <v>60</v>
      </c>
      <c r="M78" s="57" t="s">
        <v>479</v>
      </c>
      <c r="N78" s="57" t="s">
        <v>481</v>
      </c>
      <c r="O78" s="36"/>
    </row>
    <row r="79" spans="1:15" ht="12.75" customHeight="1">
      <c r="A79" s="38">
        <f t="shared" si="3"/>
        <v>76</v>
      </c>
      <c r="B79" s="38">
        <f>A80</f>
        <v>77</v>
      </c>
      <c r="C79" s="68" t="s">
        <v>424</v>
      </c>
      <c r="D79" s="36" t="s">
        <v>623</v>
      </c>
      <c r="E79" s="36" t="s">
        <v>622</v>
      </c>
      <c r="F79" s="76" t="s">
        <v>453</v>
      </c>
      <c r="G79" s="38">
        <v>1907</v>
      </c>
      <c r="H79" s="38">
        <v>1908</v>
      </c>
      <c r="I79" s="38" t="s">
        <v>41</v>
      </c>
      <c r="J79" s="38" t="s">
        <v>117</v>
      </c>
      <c r="K79" s="55" t="s">
        <v>966</v>
      </c>
      <c r="L79" s="38" t="s">
        <v>64</v>
      </c>
      <c r="M79" s="57" t="s">
        <v>479</v>
      </c>
      <c r="N79" s="57" t="s">
        <v>481</v>
      </c>
      <c r="O79" s="36"/>
    </row>
    <row r="80" spans="1:15">
      <c r="A80" s="38">
        <f t="shared" si="3"/>
        <v>77</v>
      </c>
      <c r="B80" s="38">
        <f>A79</f>
        <v>76</v>
      </c>
      <c r="C80" s="57" t="s">
        <v>989</v>
      </c>
      <c r="D80" s="36" t="s">
        <v>278</v>
      </c>
      <c r="E80" s="36" t="s">
        <v>622</v>
      </c>
      <c r="F80" s="76" t="s">
        <v>452</v>
      </c>
      <c r="G80" s="38">
        <v>1907</v>
      </c>
      <c r="H80" s="38" t="s">
        <v>10</v>
      </c>
      <c r="I80" s="38" t="s">
        <v>41</v>
      </c>
      <c r="J80" s="38" t="s">
        <v>117</v>
      </c>
      <c r="K80" s="55" t="s">
        <v>966</v>
      </c>
      <c r="L80" s="38" t="s">
        <v>64</v>
      </c>
      <c r="M80" s="57" t="s">
        <v>479</v>
      </c>
      <c r="N80" s="57" t="s">
        <v>481</v>
      </c>
      <c r="O80" s="36"/>
    </row>
    <row r="81" spans="1:15" s="73" customFormat="1">
      <c r="A81" s="38">
        <f t="shared" si="3"/>
        <v>78</v>
      </c>
      <c r="B81" s="38">
        <f>A79</f>
        <v>76</v>
      </c>
      <c r="C81" s="68" t="s">
        <v>424</v>
      </c>
      <c r="D81" s="36" t="s">
        <v>278</v>
      </c>
      <c r="E81" s="36" t="s">
        <v>622</v>
      </c>
      <c r="F81" s="76" t="s">
        <v>453</v>
      </c>
      <c r="G81" s="38">
        <v>1907</v>
      </c>
      <c r="H81" s="38">
        <v>1907</v>
      </c>
      <c r="I81" s="38" t="s">
        <v>41</v>
      </c>
      <c r="J81" s="38" t="s">
        <v>117</v>
      </c>
      <c r="K81" s="55" t="s">
        <v>966</v>
      </c>
      <c r="L81" s="38" t="s">
        <v>60</v>
      </c>
      <c r="M81" s="57" t="s">
        <v>479</v>
      </c>
      <c r="N81" s="57" t="s">
        <v>481</v>
      </c>
      <c r="O81" s="36"/>
    </row>
    <row r="82" spans="1:15" s="90" customFormat="1">
      <c r="A82" s="38">
        <f t="shared" si="3"/>
        <v>79</v>
      </c>
      <c r="B82" s="38"/>
      <c r="C82" s="57" t="s">
        <v>989</v>
      </c>
      <c r="D82" s="36" t="s">
        <v>990</v>
      </c>
      <c r="E82" s="36" t="s">
        <v>991</v>
      </c>
      <c r="F82" s="76" t="s">
        <v>453</v>
      </c>
      <c r="G82" s="38">
        <v>1907</v>
      </c>
      <c r="H82" s="38"/>
      <c r="I82" s="38"/>
      <c r="J82" s="38" t="s">
        <v>117</v>
      </c>
      <c r="K82" s="55" t="s">
        <v>966</v>
      </c>
      <c r="L82" s="38" t="s">
        <v>62</v>
      </c>
      <c r="M82" s="57"/>
      <c r="N82" s="57" t="s">
        <v>988</v>
      </c>
      <c r="O82" s="36"/>
    </row>
    <row r="83" spans="1:15">
      <c r="A83" s="38">
        <f t="shared" si="3"/>
        <v>80</v>
      </c>
      <c r="C83" s="57" t="s">
        <v>989</v>
      </c>
      <c r="D83" s="36" t="s">
        <v>278</v>
      </c>
      <c r="E83" s="36" t="s">
        <v>620</v>
      </c>
      <c r="F83" s="76" t="s">
        <v>452</v>
      </c>
      <c r="G83" s="38">
        <v>1907</v>
      </c>
      <c r="H83" s="38" t="s">
        <v>10</v>
      </c>
      <c r="I83" s="38" t="s">
        <v>41</v>
      </c>
      <c r="J83" s="38" t="s">
        <v>117</v>
      </c>
      <c r="K83" s="55" t="s">
        <v>966</v>
      </c>
      <c r="L83" s="38" t="s">
        <v>64</v>
      </c>
      <c r="M83" s="57" t="s">
        <v>479</v>
      </c>
      <c r="N83" s="57" t="s">
        <v>988</v>
      </c>
      <c r="O83" s="36"/>
    </row>
    <row r="84" spans="1:15" s="90" customFormat="1">
      <c r="A84" s="38">
        <f t="shared" si="3"/>
        <v>81</v>
      </c>
      <c r="B84" s="38"/>
      <c r="C84" s="57" t="s">
        <v>989</v>
      </c>
      <c r="D84" s="36" t="s">
        <v>986</v>
      </c>
      <c r="E84" s="36" t="s">
        <v>987</v>
      </c>
      <c r="F84" s="76" t="s">
        <v>985</v>
      </c>
      <c r="G84" s="38">
        <v>1906</v>
      </c>
      <c r="H84" s="38"/>
      <c r="I84" s="38"/>
      <c r="J84" s="38" t="s">
        <v>117</v>
      </c>
      <c r="K84" s="55" t="s">
        <v>966</v>
      </c>
      <c r="L84" s="38" t="s">
        <v>62</v>
      </c>
      <c r="M84" s="57"/>
      <c r="N84" s="57" t="s">
        <v>988</v>
      </c>
      <c r="O84" s="36"/>
    </row>
    <row r="85" spans="1:15">
      <c r="A85" s="38">
        <f t="shared" si="3"/>
        <v>82</v>
      </c>
      <c r="C85" s="57" t="s">
        <v>989</v>
      </c>
      <c r="D85" s="36" t="s">
        <v>482</v>
      </c>
      <c r="E85" s="36" t="s">
        <v>422</v>
      </c>
      <c r="F85" s="76" t="s">
        <v>451</v>
      </c>
      <c r="G85" s="38">
        <v>1909</v>
      </c>
      <c r="H85" s="38"/>
      <c r="I85" s="38" t="s">
        <v>42</v>
      </c>
      <c r="J85" s="38" t="s">
        <v>117</v>
      </c>
      <c r="K85" s="55" t="s">
        <v>966</v>
      </c>
      <c r="L85" s="38" t="s">
        <v>60</v>
      </c>
      <c r="M85" s="57" t="s">
        <v>458</v>
      </c>
      <c r="N85" s="57" t="s">
        <v>461</v>
      </c>
      <c r="O85" s="36"/>
    </row>
    <row r="86" spans="1:15">
      <c r="A86" s="38">
        <f t="shared" si="3"/>
        <v>83</v>
      </c>
      <c r="C86" s="57" t="s">
        <v>989</v>
      </c>
      <c r="D86" s="36" t="s">
        <v>483</v>
      </c>
      <c r="E86" s="36" t="s">
        <v>484</v>
      </c>
      <c r="F86" s="76" t="s">
        <v>451</v>
      </c>
      <c r="G86" s="38">
        <v>1909</v>
      </c>
      <c r="H86" s="38"/>
      <c r="I86" s="38" t="s">
        <v>42</v>
      </c>
      <c r="J86" s="38" t="s">
        <v>117</v>
      </c>
      <c r="K86" s="55" t="s">
        <v>966</v>
      </c>
      <c r="L86" s="38" t="s">
        <v>60</v>
      </c>
      <c r="M86" s="57" t="s">
        <v>458</v>
      </c>
      <c r="N86" s="57" t="s">
        <v>461</v>
      </c>
      <c r="O86" s="36"/>
    </row>
    <row r="87" spans="1:15">
      <c r="A87" s="38">
        <f t="shared" si="3"/>
        <v>84</v>
      </c>
      <c r="C87" s="57" t="s">
        <v>989</v>
      </c>
      <c r="D87" s="36" t="s">
        <v>485</v>
      </c>
      <c r="E87" s="36" t="s">
        <v>145</v>
      </c>
      <c r="F87" s="76" t="s">
        <v>451</v>
      </c>
      <c r="G87" s="38">
        <v>1909</v>
      </c>
      <c r="H87" s="38">
        <v>1917</v>
      </c>
      <c r="I87" s="38" t="s">
        <v>42</v>
      </c>
      <c r="J87" s="38" t="s">
        <v>117</v>
      </c>
      <c r="K87" s="55" t="s">
        <v>966</v>
      </c>
      <c r="L87" s="38" t="s">
        <v>60</v>
      </c>
      <c r="M87" s="57" t="s">
        <v>458</v>
      </c>
      <c r="N87" s="57" t="s">
        <v>461</v>
      </c>
      <c r="O87" s="36"/>
    </row>
    <row r="88" spans="1:15">
      <c r="A88" s="38">
        <f t="shared" si="3"/>
        <v>85</v>
      </c>
      <c r="C88" s="57" t="s">
        <v>989</v>
      </c>
      <c r="D88" s="36" t="s">
        <v>803</v>
      </c>
      <c r="E88" s="36" t="s">
        <v>618</v>
      </c>
      <c r="F88" s="76" t="s">
        <v>451</v>
      </c>
      <c r="G88" s="38">
        <v>1909</v>
      </c>
      <c r="H88" s="38"/>
      <c r="I88" s="38" t="s">
        <v>42</v>
      </c>
      <c r="J88" s="38" t="s">
        <v>117</v>
      </c>
      <c r="K88" s="55" t="s">
        <v>966</v>
      </c>
      <c r="L88" s="38" t="s">
        <v>64</v>
      </c>
      <c r="M88" s="57" t="s">
        <v>458</v>
      </c>
      <c r="N88" s="57" t="s">
        <v>461</v>
      </c>
      <c r="O88" s="36"/>
    </row>
    <row r="89" spans="1:15">
      <c r="A89" s="38">
        <f t="shared" si="3"/>
        <v>86</v>
      </c>
      <c r="C89" s="57" t="s">
        <v>989</v>
      </c>
      <c r="D89" s="36" t="s">
        <v>486</v>
      </c>
      <c r="E89" s="36" t="s">
        <v>423</v>
      </c>
      <c r="F89" s="76" t="s">
        <v>451</v>
      </c>
      <c r="G89" s="38">
        <v>1909</v>
      </c>
      <c r="H89" s="38"/>
      <c r="I89" s="38" t="s">
        <v>42</v>
      </c>
      <c r="J89" s="38" t="s">
        <v>117</v>
      </c>
      <c r="K89" s="55" t="s">
        <v>966</v>
      </c>
      <c r="L89" s="38" t="s">
        <v>60</v>
      </c>
      <c r="M89" s="57" t="s">
        <v>458</v>
      </c>
      <c r="N89" s="57" t="s">
        <v>461</v>
      </c>
      <c r="O89" s="36"/>
    </row>
    <row r="90" spans="1:15">
      <c r="A90" s="38">
        <f t="shared" si="3"/>
        <v>87</v>
      </c>
      <c r="C90" s="57" t="s">
        <v>989</v>
      </c>
      <c r="D90" s="36" t="s">
        <v>804</v>
      </c>
      <c r="E90" s="36" t="s">
        <v>149</v>
      </c>
      <c r="F90" s="76" t="s">
        <v>451</v>
      </c>
      <c r="G90" s="38">
        <v>1909</v>
      </c>
      <c r="H90" s="38"/>
      <c r="I90" s="38" t="s">
        <v>42</v>
      </c>
      <c r="J90" s="38" t="s">
        <v>117</v>
      </c>
      <c r="K90" s="55" t="s">
        <v>966</v>
      </c>
      <c r="L90" s="38" t="s">
        <v>60</v>
      </c>
      <c r="M90" s="57" t="s">
        <v>458</v>
      </c>
      <c r="N90" s="57" t="s">
        <v>461</v>
      </c>
      <c r="O90" s="36"/>
    </row>
    <row r="91" spans="1:15" s="77" customFormat="1">
      <c r="A91" s="38"/>
      <c r="B91" s="38"/>
      <c r="C91" s="57"/>
      <c r="D91" s="36"/>
      <c r="E91" s="36"/>
      <c r="F91" s="76"/>
      <c r="G91" s="38"/>
      <c r="H91" s="38"/>
      <c r="I91" s="38"/>
      <c r="J91" s="38"/>
      <c r="K91" s="55"/>
      <c r="L91" s="38"/>
      <c r="M91" s="57"/>
      <c r="N91" s="57"/>
      <c r="O91" s="36"/>
    </row>
    <row r="92" spans="1:15">
      <c r="C92" s="36"/>
      <c r="D92" s="56" t="s">
        <v>106</v>
      </c>
      <c r="E92" s="56">
        <f>SUBTOTAL(3,E2:E90)</f>
        <v>87</v>
      </c>
      <c r="F92" s="38"/>
      <c r="G92" s="38"/>
      <c r="H92" s="38"/>
      <c r="I92" s="38"/>
      <c r="J92" s="38"/>
      <c r="K92" s="55"/>
      <c r="L92" s="38"/>
      <c r="M92" s="57"/>
      <c r="N92" s="36"/>
      <c r="O92" s="36"/>
    </row>
    <row r="93" spans="1:15">
      <c r="C93" s="36"/>
      <c r="D93" s="36"/>
      <c r="E93" s="36"/>
      <c r="F93" s="38"/>
      <c r="G93" s="38"/>
      <c r="H93" s="38"/>
      <c r="I93" s="38"/>
      <c r="J93" s="38"/>
      <c r="K93" s="55"/>
      <c r="L93" s="38"/>
      <c r="M93" s="36"/>
      <c r="N93" s="36"/>
      <c r="O93" s="36"/>
    </row>
    <row r="94" spans="1:15">
      <c r="A94" s="38" t="s">
        <v>10</v>
      </c>
      <c r="C94" s="36"/>
    </row>
    <row r="95" spans="1:15">
      <c r="C95" s="36"/>
    </row>
    <row r="96" spans="1:15">
      <c r="C96" s="36"/>
    </row>
    <row r="97" spans="3:3">
      <c r="C97" s="36"/>
    </row>
    <row r="98" spans="3:3">
      <c r="C98" s="36"/>
    </row>
  </sheetData>
  <autoFilter ref="C1:L293"/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D107"/>
  <sheetViews>
    <sheetView workbookViewId="0">
      <selection activeCell="P57" sqref="P57"/>
    </sheetView>
  </sheetViews>
  <sheetFormatPr baseColWidth="10" defaultRowHeight="12.75"/>
  <cols>
    <col min="1" max="1" width="11.42578125" style="71"/>
  </cols>
  <sheetData>
    <row r="2" spans="1:4" ht="15.75">
      <c r="A2" s="72" t="s">
        <v>965</v>
      </c>
      <c r="B2" s="70" t="s">
        <v>602</v>
      </c>
      <c r="C2" s="54"/>
      <c r="D2" s="70" t="s">
        <v>1223</v>
      </c>
    </row>
    <row r="5" spans="1:4" s="113" customFormat="1">
      <c r="A5" s="71"/>
    </row>
    <row r="6" spans="1:4" s="113" customFormat="1">
      <c r="A6" s="71"/>
    </row>
    <row r="7" spans="1:4" s="113" customFormat="1">
      <c r="A7" s="71"/>
    </row>
    <row r="8" spans="1:4" s="113" customFormat="1">
      <c r="A8" s="71"/>
    </row>
    <row r="9" spans="1:4" s="113" customFormat="1">
      <c r="A9" s="71"/>
    </row>
    <row r="10" spans="1:4" s="113" customFormat="1">
      <c r="A10" s="71"/>
    </row>
    <row r="11" spans="1:4" s="113" customFormat="1">
      <c r="A11" s="71"/>
    </row>
    <row r="12" spans="1:4" s="113" customFormat="1">
      <c r="A12" s="71"/>
    </row>
    <row r="13" spans="1:4" s="113" customFormat="1">
      <c r="A13" s="71"/>
    </row>
    <row r="14" spans="1:4" s="113" customFormat="1">
      <c r="A14" s="71"/>
    </row>
    <row r="15" spans="1:4" s="113" customFormat="1">
      <c r="A15" s="71"/>
    </row>
    <row r="16" spans="1:4" s="113" customFormat="1">
      <c r="A16" s="71"/>
    </row>
    <row r="17" spans="1:1" s="113" customFormat="1">
      <c r="A17" s="71"/>
    </row>
    <row r="18" spans="1:1" s="113" customFormat="1">
      <c r="A18" s="71"/>
    </row>
    <row r="19" spans="1:1" s="113" customFormat="1">
      <c r="A19" s="71"/>
    </row>
    <row r="20" spans="1:1" s="113" customFormat="1">
      <c r="A20" s="71"/>
    </row>
    <row r="21" spans="1:1" s="113" customFormat="1">
      <c r="A21" s="71"/>
    </row>
    <row r="22" spans="1:1" s="113" customFormat="1">
      <c r="A22" s="71"/>
    </row>
    <row r="23" spans="1:1" s="113" customFormat="1">
      <c r="A23" s="71"/>
    </row>
    <row r="24" spans="1:1" s="113" customFormat="1">
      <c r="A24" s="71"/>
    </row>
    <row r="25" spans="1:1" s="113" customFormat="1">
      <c r="A25" s="71"/>
    </row>
    <row r="26" spans="1:1" s="113" customFormat="1">
      <c r="A26" s="71"/>
    </row>
    <row r="50" spans="1:3" s="74" customFormat="1">
      <c r="A50" s="71"/>
    </row>
    <row r="51" spans="1:3" s="74" customFormat="1">
      <c r="A51" s="71"/>
    </row>
    <row r="52" spans="1:3" s="74" customFormat="1">
      <c r="A52" s="71"/>
    </row>
    <row r="53" spans="1:3" s="74" customFormat="1">
      <c r="A53" s="71"/>
    </row>
    <row r="54" spans="1:3" s="74" customFormat="1">
      <c r="A54" s="71"/>
    </row>
    <row r="55" spans="1:3" s="74" customFormat="1">
      <c r="A55" s="71"/>
    </row>
    <row r="56" spans="1:3" s="74" customFormat="1">
      <c r="A56" s="71"/>
    </row>
    <row r="57" spans="1:3" s="74" customFormat="1">
      <c r="A57" s="71"/>
    </row>
    <row r="58" spans="1:3" s="74" customFormat="1">
      <c r="A58" s="71"/>
    </row>
    <row r="60" spans="1:3" ht="15.75">
      <c r="A60" s="72" t="s">
        <v>966</v>
      </c>
      <c r="B60" s="70" t="s">
        <v>1222</v>
      </c>
      <c r="C60" s="54"/>
    </row>
    <row r="91" spans="1:1" s="113" customFormat="1">
      <c r="A91" s="71"/>
    </row>
    <row r="92" spans="1:1" s="113" customFormat="1">
      <c r="A92" s="71"/>
    </row>
    <row r="93" spans="1:1" s="113" customFormat="1">
      <c r="A93" s="71"/>
    </row>
    <row r="94" spans="1:1" s="113" customFormat="1">
      <c r="A94" s="71"/>
    </row>
    <row r="95" spans="1:1" s="113" customFormat="1">
      <c r="A95" s="71"/>
    </row>
    <row r="96" spans="1:1" s="113" customFormat="1">
      <c r="A96" s="71"/>
    </row>
    <row r="97" spans="1:3" s="113" customFormat="1">
      <c r="A97" s="71"/>
    </row>
    <row r="98" spans="1:3" s="113" customFormat="1">
      <c r="A98" s="71"/>
    </row>
    <row r="99" spans="1:3" s="113" customFormat="1">
      <c r="A99" s="71"/>
    </row>
    <row r="100" spans="1:3" s="113" customFormat="1">
      <c r="A100" s="71"/>
    </row>
    <row r="101" spans="1:3" s="113" customFormat="1">
      <c r="A101" s="71"/>
    </row>
    <row r="102" spans="1:3" s="113" customFormat="1">
      <c r="A102" s="71"/>
    </row>
    <row r="103" spans="1:3" s="113" customFormat="1">
      <c r="A103" s="71"/>
    </row>
    <row r="104" spans="1:3" s="113" customFormat="1">
      <c r="A104" s="71"/>
    </row>
    <row r="105" spans="1:3" s="113" customFormat="1">
      <c r="A105" s="71"/>
    </row>
    <row r="107" spans="1:3" ht="15.75">
      <c r="A107" s="72" t="s">
        <v>967</v>
      </c>
      <c r="B107" s="70" t="s">
        <v>811</v>
      </c>
      <c r="C107" s="54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47"/>
  <sheetViews>
    <sheetView zoomScale="110" zoomScaleNormal="110" zoomScalePageLayoutView="110" workbookViewId="0">
      <pane xSplit="1" ySplit="1" topLeftCell="B29" activePane="bottomRight" state="frozen"/>
      <selection pane="topRight" activeCell="B1" sqref="B1"/>
      <selection pane="bottomLeft" activeCell="A2" sqref="A2"/>
      <selection pane="bottomRight" activeCell="D33" sqref="D33"/>
    </sheetView>
  </sheetViews>
  <sheetFormatPr baseColWidth="10" defaultColWidth="11.42578125" defaultRowHeight="12"/>
  <cols>
    <col min="1" max="2" width="4.7109375" style="38" customWidth="1"/>
    <col min="3" max="3" width="27.140625" style="36" customWidth="1"/>
    <col min="4" max="4" width="39.42578125" style="61" customWidth="1"/>
    <col min="5" max="5" width="29.5703125" style="61" customWidth="1"/>
    <col min="6" max="6" width="12" style="55" customWidth="1"/>
    <col min="7" max="7" width="5" style="56" customWidth="1"/>
    <col min="8" max="8" width="4.7109375" style="38" customWidth="1"/>
    <col min="9" max="11" width="4.7109375" style="56" customWidth="1"/>
    <col min="12" max="12" width="4.7109375" style="55" customWidth="1"/>
    <col min="13" max="13" width="4.7109375" style="38" customWidth="1"/>
    <col min="14" max="14" width="33.140625" style="57" customWidth="1"/>
    <col min="15" max="15" width="18.7109375" style="57" bestFit="1" customWidth="1"/>
    <col min="16" max="16" width="18.7109375" style="57" customWidth="1"/>
    <col min="17" max="16384" width="11.42578125" style="36"/>
  </cols>
  <sheetData>
    <row r="1" spans="1:16" ht="63" customHeight="1">
      <c r="A1" s="37" t="s">
        <v>54</v>
      </c>
      <c r="B1" s="37" t="s">
        <v>55</v>
      </c>
      <c r="C1" s="32" t="s">
        <v>1144</v>
      </c>
      <c r="D1" s="39" t="s">
        <v>1251</v>
      </c>
      <c r="E1" s="39" t="s">
        <v>118</v>
      </c>
      <c r="F1" s="34" t="s">
        <v>49</v>
      </c>
      <c r="G1" s="35" t="s">
        <v>369</v>
      </c>
      <c r="H1" s="35" t="s">
        <v>107</v>
      </c>
      <c r="I1" s="35" t="s">
        <v>40</v>
      </c>
      <c r="J1" s="35" t="s">
        <v>108</v>
      </c>
      <c r="K1" s="35" t="s">
        <v>592</v>
      </c>
      <c r="L1" s="34" t="s">
        <v>105</v>
      </c>
      <c r="M1" s="35" t="s">
        <v>80</v>
      </c>
      <c r="N1" s="33" t="s">
        <v>51</v>
      </c>
      <c r="O1" s="33" t="s">
        <v>52</v>
      </c>
      <c r="P1" s="33" t="s">
        <v>194</v>
      </c>
    </row>
    <row r="2" spans="1:16">
      <c r="A2" s="38">
        <v>1</v>
      </c>
      <c r="C2" s="57" t="s">
        <v>1031</v>
      </c>
      <c r="D2" s="36" t="s">
        <v>1032</v>
      </c>
      <c r="E2" s="36"/>
      <c r="F2" s="38">
        <v>3416</v>
      </c>
      <c r="G2" s="38"/>
      <c r="I2" s="38"/>
      <c r="J2" s="38"/>
      <c r="K2" s="38" t="s">
        <v>1045</v>
      </c>
      <c r="L2" s="55" t="s">
        <v>364</v>
      </c>
      <c r="M2" s="38" t="s">
        <v>62</v>
      </c>
      <c r="N2" s="36"/>
      <c r="O2" s="36"/>
      <c r="P2" s="36"/>
    </row>
    <row r="3" spans="1:16" s="73" customFormat="1">
      <c r="A3" s="38">
        <v>2</v>
      </c>
      <c r="B3" s="38"/>
      <c r="C3" s="68" t="s">
        <v>867</v>
      </c>
      <c r="D3" s="36" t="s">
        <v>868</v>
      </c>
      <c r="E3" s="36" t="s">
        <v>869</v>
      </c>
      <c r="F3" s="76" t="s">
        <v>44</v>
      </c>
      <c r="G3" s="38">
        <v>1907</v>
      </c>
      <c r="H3" s="38"/>
      <c r="I3" s="38" t="s">
        <v>42</v>
      </c>
      <c r="J3" s="38" t="s">
        <v>117</v>
      </c>
      <c r="L3" s="55" t="s">
        <v>364</v>
      </c>
      <c r="M3" s="38" t="s">
        <v>64</v>
      </c>
      <c r="N3" s="57" t="s">
        <v>479</v>
      </c>
      <c r="O3" s="57" t="s">
        <v>870</v>
      </c>
    </row>
    <row r="4" spans="1:16" s="84" customFormat="1">
      <c r="A4" s="38">
        <f>A3+1</f>
        <v>3</v>
      </c>
      <c r="B4" s="38"/>
      <c r="C4" s="68" t="s">
        <v>696</v>
      </c>
      <c r="D4" s="36" t="s">
        <v>697</v>
      </c>
      <c r="E4" s="36" t="s">
        <v>698</v>
      </c>
      <c r="F4" s="76">
        <v>5</v>
      </c>
      <c r="G4" s="38">
        <v>1907</v>
      </c>
      <c r="H4" s="38"/>
      <c r="I4" s="38" t="s">
        <v>42</v>
      </c>
      <c r="J4" s="38" t="s">
        <v>117</v>
      </c>
      <c r="L4" s="55" t="s">
        <v>364</v>
      </c>
      <c r="M4" s="38" t="s">
        <v>64</v>
      </c>
      <c r="N4" s="57" t="s">
        <v>795</v>
      </c>
      <c r="O4" s="57"/>
    </row>
    <row r="5" spans="1:16">
      <c r="A5" s="38">
        <f t="shared" ref="A5:A19" si="0">A4+1</f>
        <v>4</v>
      </c>
      <c r="C5" s="57" t="s">
        <v>1015</v>
      </c>
      <c r="D5" s="61" t="s">
        <v>1018</v>
      </c>
      <c r="E5" s="36"/>
      <c r="F5" s="38" t="s">
        <v>1016</v>
      </c>
      <c r="G5" s="38"/>
      <c r="I5" s="38"/>
      <c r="J5" s="38"/>
      <c r="K5" s="38" t="s">
        <v>1045</v>
      </c>
      <c r="L5" s="55" t="s">
        <v>364</v>
      </c>
      <c r="M5" s="38" t="s">
        <v>62</v>
      </c>
      <c r="N5" s="57" t="s">
        <v>1017</v>
      </c>
      <c r="O5" s="36"/>
      <c r="P5" s="36"/>
    </row>
    <row r="6" spans="1:16" s="99" customFormat="1">
      <c r="A6" s="38">
        <f t="shared" si="0"/>
        <v>5</v>
      </c>
      <c r="B6" s="38">
        <f>A16</f>
        <v>15</v>
      </c>
      <c r="C6" s="57" t="s">
        <v>678</v>
      </c>
      <c r="D6" s="61" t="s">
        <v>278</v>
      </c>
      <c r="E6" s="36" t="s">
        <v>679</v>
      </c>
      <c r="F6" s="38" t="s">
        <v>44</v>
      </c>
      <c r="G6" s="38">
        <v>1907</v>
      </c>
      <c r="H6" s="38"/>
      <c r="I6" s="38" t="s">
        <v>42</v>
      </c>
      <c r="J6" s="38" t="s">
        <v>109</v>
      </c>
      <c r="K6" s="38" t="s">
        <v>1045</v>
      </c>
      <c r="L6" s="55" t="s">
        <v>364</v>
      </c>
      <c r="M6" s="38" t="s">
        <v>64</v>
      </c>
      <c r="N6" s="68" t="s">
        <v>677</v>
      </c>
      <c r="O6" s="36"/>
    </row>
    <row r="7" spans="1:16" s="93" customFormat="1">
      <c r="A7" s="38">
        <f t="shared" si="0"/>
        <v>6</v>
      </c>
      <c r="B7" s="38"/>
      <c r="C7" s="57" t="s">
        <v>678</v>
      </c>
      <c r="D7" s="61" t="s">
        <v>278</v>
      </c>
      <c r="E7" s="36" t="s">
        <v>1184</v>
      </c>
      <c r="F7" s="38" t="s">
        <v>44</v>
      </c>
      <c r="G7" s="38">
        <v>1907</v>
      </c>
      <c r="H7" s="38"/>
      <c r="I7" s="38" t="s">
        <v>42</v>
      </c>
      <c r="J7" s="38" t="s">
        <v>109</v>
      </c>
      <c r="K7" s="38" t="s">
        <v>1045</v>
      </c>
      <c r="L7" s="55" t="s">
        <v>364</v>
      </c>
      <c r="M7" s="38" t="s">
        <v>64</v>
      </c>
      <c r="N7" s="68" t="s">
        <v>677</v>
      </c>
      <c r="O7" s="36"/>
    </row>
    <row r="8" spans="1:16" s="93" customFormat="1">
      <c r="A8" s="38">
        <f t="shared" si="0"/>
        <v>7</v>
      </c>
      <c r="B8" s="38"/>
      <c r="C8" s="57" t="s">
        <v>678</v>
      </c>
      <c r="D8" s="61" t="s">
        <v>278</v>
      </c>
      <c r="E8" s="36" t="s">
        <v>676</v>
      </c>
      <c r="F8" s="38" t="s">
        <v>44</v>
      </c>
      <c r="G8" s="38">
        <v>1907</v>
      </c>
      <c r="H8" s="38"/>
      <c r="I8" s="38" t="s">
        <v>42</v>
      </c>
      <c r="J8" s="38" t="s">
        <v>109</v>
      </c>
      <c r="K8" s="38" t="s">
        <v>1045</v>
      </c>
      <c r="L8" s="55" t="s">
        <v>364</v>
      </c>
      <c r="M8" s="38" t="s">
        <v>64</v>
      </c>
      <c r="N8" s="68" t="s">
        <v>677</v>
      </c>
      <c r="O8" s="36"/>
    </row>
    <row r="9" spans="1:16" s="93" customFormat="1">
      <c r="A9" s="38">
        <f t="shared" si="0"/>
        <v>8</v>
      </c>
      <c r="B9" s="38"/>
      <c r="C9" s="57" t="s">
        <v>832</v>
      </c>
      <c r="D9" s="61" t="s">
        <v>833</v>
      </c>
      <c r="E9" s="36" t="s">
        <v>1072</v>
      </c>
      <c r="F9" s="38" t="s">
        <v>44</v>
      </c>
      <c r="G9" s="38">
        <v>1908</v>
      </c>
      <c r="H9" s="38">
        <v>1909</v>
      </c>
      <c r="I9" s="38" t="s">
        <v>42</v>
      </c>
      <c r="J9" s="38" t="s">
        <v>117</v>
      </c>
      <c r="K9" s="38" t="s">
        <v>1045</v>
      </c>
      <c r="L9" s="55" t="s">
        <v>364</v>
      </c>
      <c r="M9" s="38" t="s">
        <v>64</v>
      </c>
      <c r="N9" s="68"/>
      <c r="O9" s="36"/>
    </row>
    <row r="10" spans="1:16" s="73" customFormat="1">
      <c r="A10" s="38">
        <f t="shared" si="0"/>
        <v>9</v>
      </c>
      <c r="B10" s="38"/>
      <c r="C10" s="68" t="s">
        <v>692</v>
      </c>
      <c r="D10" s="36" t="s">
        <v>694</v>
      </c>
      <c r="E10" s="36" t="s">
        <v>695</v>
      </c>
      <c r="F10" s="76">
        <v>50</v>
      </c>
      <c r="G10" s="38">
        <v>1907</v>
      </c>
      <c r="H10" s="38"/>
      <c r="I10" s="38" t="s">
        <v>42</v>
      </c>
      <c r="J10" s="38" t="s">
        <v>117</v>
      </c>
      <c r="K10" s="38" t="s">
        <v>1045</v>
      </c>
      <c r="L10" s="55" t="s">
        <v>364</v>
      </c>
      <c r="M10" s="38" t="s">
        <v>64</v>
      </c>
      <c r="N10" s="57" t="s">
        <v>693</v>
      </c>
      <c r="O10" s="57"/>
    </row>
    <row r="11" spans="1:16" s="112" customFormat="1">
      <c r="A11" s="38">
        <f t="shared" si="0"/>
        <v>10</v>
      </c>
      <c r="B11" s="38"/>
      <c r="C11" s="114" t="s">
        <v>1215</v>
      </c>
      <c r="D11" s="97" t="s">
        <v>1216</v>
      </c>
      <c r="E11" s="36" t="s">
        <v>1217</v>
      </c>
      <c r="F11" s="96" t="s">
        <v>44</v>
      </c>
      <c r="G11" s="38">
        <v>1907</v>
      </c>
      <c r="H11" s="38"/>
      <c r="I11" s="38" t="s">
        <v>42</v>
      </c>
      <c r="J11" s="38" t="s">
        <v>117</v>
      </c>
      <c r="K11" s="38" t="s">
        <v>1045</v>
      </c>
      <c r="L11" s="55" t="s">
        <v>364</v>
      </c>
      <c r="M11" s="96" t="s">
        <v>60</v>
      </c>
      <c r="N11" s="57" t="s">
        <v>1218</v>
      </c>
      <c r="O11" s="57"/>
    </row>
    <row r="12" spans="1:16">
      <c r="A12" s="38">
        <f t="shared" si="0"/>
        <v>11</v>
      </c>
      <c r="C12" s="57" t="s">
        <v>1030</v>
      </c>
      <c r="D12" s="61" t="s">
        <v>1022</v>
      </c>
      <c r="E12" s="36"/>
      <c r="F12" s="38" t="s">
        <v>1020</v>
      </c>
      <c r="G12" s="38"/>
      <c r="I12" s="38"/>
      <c r="J12" s="38"/>
      <c r="K12" s="38" t="s">
        <v>1045</v>
      </c>
      <c r="L12" s="55" t="s">
        <v>364</v>
      </c>
      <c r="M12" s="38" t="s">
        <v>62</v>
      </c>
      <c r="N12" s="57" t="s">
        <v>1019</v>
      </c>
      <c r="O12" s="36"/>
      <c r="P12" s="36"/>
    </row>
    <row r="13" spans="1:16" s="77" customFormat="1">
      <c r="A13" s="38">
        <f t="shared" si="0"/>
        <v>12</v>
      </c>
      <c r="B13" s="38"/>
      <c r="C13" s="57" t="s">
        <v>1030</v>
      </c>
      <c r="D13" s="36" t="s">
        <v>846</v>
      </c>
      <c r="E13" s="36" t="s">
        <v>847</v>
      </c>
      <c r="F13" s="76">
        <v>2</v>
      </c>
      <c r="G13" s="38">
        <v>1910</v>
      </c>
      <c r="H13" s="38"/>
      <c r="I13" s="38" t="s">
        <v>42</v>
      </c>
      <c r="J13" s="38" t="s">
        <v>117</v>
      </c>
      <c r="K13" s="38" t="s">
        <v>1045</v>
      </c>
      <c r="L13" s="55" t="s">
        <v>364</v>
      </c>
      <c r="M13" s="38" t="s">
        <v>64</v>
      </c>
      <c r="N13" s="57" t="s">
        <v>10</v>
      </c>
      <c r="O13" s="57"/>
    </row>
    <row r="14" spans="1:16" s="73" customFormat="1">
      <c r="A14" s="38">
        <f t="shared" si="0"/>
        <v>13</v>
      </c>
      <c r="B14" s="38"/>
      <c r="C14" s="68" t="s">
        <v>702</v>
      </c>
      <c r="D14" s="36" t="s">
        <v>396</v>
      </c>
      <c r="E14" s="36" t="s">
        <v>703</v>
      </c>
      <c r="F14" s="76" t="s">
        <v>704</v>
      </c>
      <c r="G14" s="38">
        <v>1907</v>
      </c>
      <c r="H14" s="38"/>
      <c r="I14" s="38" t="s">
        <v>41</v>
      </c>
      <c r="J14" s="38" t="s">
        <v>117</v>
      </c>
      <c r="K14" s="38" t="s">
        <v>1045</v>
      </c>
      <c r="L14" s="55" t="s">
        <v>364</v>
      </c>
      <c r="M14" s="38" t="s">
        <v>64</v>
      </c>
      <c r="N14" s="57" t="s">
        <v>705</v>
      </c>
      <c r="O14" s="57"/>
    </row>
    <row r="15" spans="1:16" ht="24">
      <c r="A15" s="38">
        <f t="shared" si="0"/>
        <v>14</v>
      </c>
      <c r="C15" s="57" t="s">
        <v>1065</v>
      </c>
      <c r="D15" s="36" t="s">
        <v>278</v>
      </c>
      <c r="E15" s="61" t="s">
        <v>1066</v>
      </c>
      <c r="F15" s="38" t="s">
        <v>675</v>
      </c>
      <c r="G15" s="38"/>
      <c r="I15" s="38"/>
      <c r="J15" s="38"/>
      <c r="K15" s="38" t="s">
        <v>1045</v>
      </c>
      <c r="L15" s="55" t="s">
        <v>364</v>
      </c>
      <c r="M15" s="38" t="s">
        <v>62</v>
      </c>
      <c r="N15" s="57" t="s">
        <v>1189</v>
      </c>
      <c r="O15" s="97" t="s">
        <v>1214</v>
      </c>
      <c r="P15" s="36"/>
    </row>
    <row r="16" spans="1:16" ht="24">
      <c r="A16" s="38">
        <f t="shared" si="0"/>
        <v>15</v>
      </c>
      <c r="B16" s="38">
        <f>A6</f>
        <v>5</v>
      </c>
      <c r="C16" s="57" t="s">
        <v>1065</v>
      </c>
      <c r="D16" s="36" t="s">
        <v>278</v>
      </c>
      <c r="E16" s="61" t="s">
        <v>1067</v>
      </c>
      <c r="F16" s="38" t="s">
        <v>675</v>
      </c>
      <c r="G16" s="38"/>
      <c r="I16" s="38"/>
      <c r="J16" s="38"/>
      <c r="K16" s="38" t="s">
        <v>1045</v>
      </c>
      <c r="L16" s="55" t="s">
        <v>364</v>
      </c>
      <c r="M16" s="38" t="s">
        <v>62</v>
      </c>
      <c r="N16" s="57" t="s">
        <v>1189</v>
      </c>
      <c r="O16" s="97" t="s">
        <v>1214</v>
      </c>
      <c r="P16" s="36"/>
    </row>
    <row r="17" spans="1:16" ht="24">
      <c r="A17" s="38">
        <f t="shared" si="0"/>
        <v>16</v>
      </c>
      <c r="C17" s="57" t="s">
        <v>1065</v>
      </c>
      <c r="D17" s="36" t="s">
        <v>278</v>
      </c>
      <c r="E17" s="61" t="s">
        <v>1068</v>
      </c>
      <c r="F17" s="38" t="s">
        <v>675</v>
      </c>
      <c r="G17" s="38"/>
      <c r="I17" s="38"/>
      <c r="J17" s="38"/>
      <c r="K17" s="38" t="s">
        <v>1045</v>
      </c>
      <c r="L17" s="55" t="s">
        <v>364</v>
      </c>
      <c r="M17" s="38" t="s">
        <v>62</v>
      </c>
      <c r="N17" s="57" t="s">
        <v>1189</v>
      </c>
      <c r="O17" s="97" t="s">
        <v>1214</v>
      </c>
      <c r="P17" s="36"/>
    </row>
    <row r="18" spans="1:16" ht="24">
      <c r="A18" s="38">
        <f t="shared" si="0"/>
        <v>17</v>
      </c>
      <c r="C18" s="124" t="s">
        <v>1232</v>
      </c>
      <c r="D18" s="36" t="s">
        <v>278</v>
      </c>
      <c r="E18" s="125" t="s">
        <v>1233</v>
      </c>
      <c r="F18" s="96" t="s">
        <v>675</v>
      </c>
      <c r="G18" s="38"/>
      <c r="I18" s="38"/>
      <c r="J18" s="38"/>
      <c r="K18" s="38" t="s">
        <v>1045</v>
      </c>
      <c r="L18" s="55" t="s">
        <v>364</v>
      </c>
      <c r="M18" s="38" t="s">
        <v>60</v>
      </c>
      <c r="N18" s="124" t="s">
        <v>1189</v>
      </c>
      <c r="O18" s="97" t="s">
        <v>1214</v>
      </c>
      <c r="P18" s="36"/>
    </row>
    <row r="19" spans="1:16" ht="36">
      <c r="A19" s="38">
        <f t="shared" si="0"/>
        <v>18</v>
      </c>
      <c r="C19" s="57" t="s">
        <v>1065</v>
      </c>
      <c r="D19" s="36" t="s">
        <v>278</v>
      </c>
      <c r="E19" s="61" t="s">
        <v>1069</v>
      </c>
      <c r="F19" s="38" t="s">
        <v>450</v>
      </c>
      <c r="G19" s="38"/>
      <c r="I19" s="38"/>
      <c r="J19" s="38"/>
      <c r="K19" s="38" t="s">
        <v>1045</v>
      </c>
      <c r="L19" s="55" t="s">
        <v>364</v>
      </c>
      <c r="M19" s="38" t="s">
        <v>62</v>
      </c>
      <c r="N19" s="57" t="s">
        <v>1189</v>
      </c>
      <c r="O19" s="97" t="s">
        <v>1214</v>
      </c>
      <c r="P19" s="36"/>
    </row>
    <row r="20" spans="1:16" ht="12.75" customHeight="1">
      <c r="A20" s="38">
        <f>A19+1</f>
        <v>19</v>
      </c>
      <c r="C20" s="57" t="s">
        <v>1040</v>
      </c>
      <c r="D20" s="61" t="s">
        <v>1041</v>
      </c>
      <c r="E20" s="36"/>
      <c r="F20" s="38" t="s">
        <v>44</v>
      </c>
      <c r="G20" s="38">
        <v>1906</v>
      </c>
      <c r="H20" s="38">
        <v>1906</v>
      </c>
      <c r="I20" s="38"/>
      <c r="J20" s="38"/>
      <c r="K20" s="38" t="s">
        <v>1045</v>
      </c>
      <c r="L20" s="55" t="s">
        <v>364</v>
      </c>
      <c r="M20" s="38" t="s">
        <v>62</v>
      </c>
      <c r="N20" s="57" t="s">
        <v>1042</v>
      </c>
      <c r="O20" s="36"/>
      <c r="P20" s="36"/>
    </row>
    <row r="21" spans="1:16" ht="24">
      <c r="A21" s="38">
        <f t="shared" ref="A21:A43" si="1">A20+1</f>
        <v>20</v>
      </c>
      <c r="C21" s="57" t="s">
        <v>1046</v>
      </c>
      <c r="D21" s="61" t="s">
        <v>1047</v>
      </c>
      <c r="E21" s="36"/>
      <c r="F21" s="38" t="s">
        <v>44</v>
      </c>
      <c r="G21" s="38"/>
      <c r="H21" s="38">
        <v>1905</v>
      </c>
      <c r="I21" s="38"/>
      <c r="J21" s="38"/>
      <c r="K21" s="38" t="s">
        <v>1045</v>
      </c>
      <c r="L21" s="55" t="s">
        <v>364</v>
      </c>
      <c r="M21" s="38" t="s">
        <v>62</v>
      </c>
      <c r="O21" s="36"/>
      <c r="P21" s="36"/>
    </row>
    <row r="22" spans="1:16" ht="24">
      <c r="A22" s="38">
        <f t="shared" si="1"/>
        <v>21</v>
      </c>
      <c r="C22" s="57" t="s">
        <v>1043</v>
      </c>
      <c r="D22" s="61" t="s">
        <v>1044</v>
      </c>
      <c r="E22" s="36"/>
      <c r="F22" s="38" t="s">
        <v>44</v>
      </c>
      <c r="G22" s="38">
        <v>1901</v>
      </c>
      <c r="H22" s="38">
        <v>1901</v>
      </c>
      <c r="I22" s="38"/>
      <c r="J22" s="38" t="s">
        <v>109</v>
      </c>
      <c r="K22" s="38" t="s">
        <v>1045</v>
      </c>
      <c r="L22" s="55" t="s">
        <v>364</v>
      </c>
      <c r="M22" s="38" t="s">
        <v>62</v>
      </c>
      <c r="O22" s="36"/>
      <c r="P22" s="36"/>
    </row>
    <row r="23" spans="1:16">
      <c r="A23" s="38">
        <f t="shared" si="1"/>
        <v>22</v>
      </c>
      <c r="C23" s="57" t="s">
        <v>1054</v>
      </c>
      <c r="D23" s="61" t="s">
        <v>1057</v>
      </c>
      <c r="E23" s="36"/>
      <c r="F23" s="38" t="s">
        <v>861</v>
      </c>
      <c r="G23" s="38">
        <v>1902</v>
      </c>
      <c r="I23" s="38"/>
      <c r="J23" s="38"/>
      <c r="K23" s="38" t="s">
        <v>1045</v>
      </c>
      <c r="L23" s="55" t="s">
        <v>364</v>
      </c>
      <c r="M23" s="38" t="s">
        <v>62</v>
      </c>
      <c r="O23" s="36"/>
      <c r="P23" s="36"/>
    </row>
    <row r="24" spans="1:16" ht="24">
      <c r="A24" s="38">
        <f t="shared" si="1"/>
        <v>23</v>
      </c>
      <c r="C24" s="57" t="s">
        <v>1054</v>
      </c>
      <c r="D24" s="61" t="s">
        <v>1056</v>
      </c>
      <c r="E24" s="36"/>
      <c r="F24" s="38" t="s">
        <v>1055</v>
      </c>
      <c r="G24" s="38">
        <v>1902</v>
      </c>
      <c r="H24" s="38">
        <v>1902</v>
      </c>
      <c r="I24" s="38"/>
      <c r="J24" s="38"/>
      <c r="K24" s="38" t="s">
        <v>1045</v>
      </c>
      <c r="L24" s="55" t="s">
        <v>364</v>
      </c>
      <c r="M24" s="38" t="s">
        <v>62</v>
      </c>
      <c r="O24" s="36"/>
      <c r="P24" s="36"/>
    </row>
    <row r="25" spans="1:16">
      <c r="A25" s="38">
        <f t="shared" si="1"/>
        <v>24</v>
      </c>
      <c r="C25" s="57" t="s">
        <v>1021</v>
      </c>
      <c r="D25" s="61" t="s">
        <v>1023</v>
      </c>
      <c r="E25" s="36"/>
      <c r="F25" s="38" t="s">
        <v>1024</v>
      </c>
      <c r="G25" s="38">
        <v>1898</v>
      </c>
      <c r="H25" s="38">
        <v>1898</v>
      </c>
      <c r="I25" s="38"/>
      <c r="J25" s="38"/>
      <c r="K25" s="38" t="s">
        <v>1045</v>
      </c>
      <c r="L25" s="55" t="s">
        <v>364</v>
      </c>
      <c r="M25" s="38" t="s">
        <v>62</v>
      </c>
      <c r="N25" s="57" t="s">
        <v>1029</v>
      </c>
      <c r="O25" s="57" t="s">
        <v>1026</v>
      </c>
      <c r="P25" s="36"/>
    </row>
    <row r="26" spans="1:16" ht="24">
      <c r="A26" s="38">
        <f>A25+1</f>
        <v>25</v>
      </c>
      <c r="C26" s="57" t="s">
        <v>1021</v>
      </c>
      <c r="D26" s="61" t="s">
        <v>1027</v>
      </c>
      <c r="E26" s="36"/>
      <c r="F26" s="38" t="s">
        <v>1025</v>
      </c>
      <c r="G26" s="38">
        <v>1898</v>
      </c>
      <c r="H26" s="38">
        <v>1899</v>
      </c>
      <c r="I26" s="38"/>
      <c r="J26" s="38"/>
      <c r="K26" s="38" t="s">
        <v>1045</v>
      </c>
      <c r="L26" s="55" t="s">
        <v>364</v>
      </c>
      <c r="M26" s="38" t="s">
        <v>62</v>
      </c>
      <c r="N26" s="61" t="s">
        <v>1028</v>
      </c>
      <c r="O26" s="57" t="s">
        <v>1026</v>
      </c>
      <c r="P26" s="36"/>
    </row>
    <row r="27" spans="1:16" s="3" customFormat="1">
      <c r="A27" s="38">
        <f t="shared" si="1"/>
        <v>26</v>
      </c>
      <c r="B27" s="38"/>
      <c r="C27" s="68" t="s">
        <v>699</v>
      </c>
      <c r="D27" s="36" t="s">
        <v>700</v>
      </c>
      <c r="E27" s="36" t="s">
        <v>129</v>
      </c>
      <c r="F27" s="76">
        <v>2084</v>
      </c>
      <c r="G27" s="38">
        <v>1907</v>
      </c>
      <c r="H27" s="38"/>
      <c r="I27" s="38" t="s">
        <v>42</v>
      </c>
      <c r="J27" s="38" t="s">
        <v>117</v>
      </c>
      <c r="K27" s="38" t="s">
        <v>1045</v>
      </c>
      <c r="L27" s="55" t="s">
        <v>364</v>
      </c>
      <c r="M27" s="38" t="s">
        <v>64</v>
      </c>
      <c r="N27" s="57" t="s">
        <v>701</v>
      </c>
    </row>
    <row r="28" spans="1:16" s="3" customFormat="1">
      <c r="A28" s="38">
        <f t="shared" si="1"/>
        <v>27</v>
      </c>
      <c r="B28" s="38"/>
      <c r="C28" s="57" t="s">
        <v>1129</v>
      </c>
      <c r="D28" s="61" t="s">
        <v>373</v>
      </c>
      <c r="E28" s="36" t="s">
        <v>371</v>
      </c>
      <c r="F28" s="38" t="s">
        <v>44</v>
      </c>
      <c r="G28" s="62">
        <v>1906</v>
      </c>
      <c r="H28" s="38"/>
      <c r="I28" s="38" t="s">
        <v>42</v>
      </c>
      <c r="J28" s="38" t="s">
        <v>117</v>
      </c>
      <c r="K28" s="38" t="s">
        <v>1045</v>
      </c>
      <c r="L28" s="55" t="s">
        <v>364</v>
      </c>
      <c r="M28" s="38" t="s">
        <v>60</v>
      </c>
      <c r="N28" s="57" t="s">
        <v>370</v>
      </c>
      <c r="O28" s="36" t="s">
        <v>362</v>
      </c>
    </row>
    <row r="29" spans="1:16" s="3" customFormat="1">
      <c r="A29" s="38">
        <f t="shared" si="1"/>
        <v>28</v>
      </c>
      <c r="B29" s="38"/>
      <c r="C29" s="57" t="s">
        <v>1129</v>
      </c>
      <c r="D29" s="61" t="s">
        <v>162</v>
      </c>
      <c r="E29" s="36" t="s">
        <v>162</v>
      </c>
      <c r="F29" s="38" t="s">
        <v>44</v>
      </c>
      <c r="G29" s="62">
        <v>1906</v>
      </c>
      <c r="H29" s="38"/>
      <c r="I29" s="38" t="s">
        <v>41</v>
      </c>
      <c r="J29" s="38" t="s">
        <v>117</v>
      </c>
      <c r="K29" s="38" t="s">
        <v>1045</v>
      </c>
      <c r="L29" s="55" t="s">
        <v>364</v>
      </c>
      <c r="M29" s="38" t="s">
        <v>60</v>
      </c>
      <c r="N29" s="57" t="s">
        <v>370</v>
      </c>
      <c r="O29" s="36" t="s">
        <v>362</v>
      </c>
    </row>
    <row r="30" spans="1:16" s="3" customFormat="1">
      <c r="A30" s="38">
        <f t="shared" si="1"/>
        <v>29</v>
      </c>
      <c r="B30" s="38"/>
      <c r="C30" s="57" t="s">
        <v>1129</v>
      </c>
      <c r="D30" s="61" t="s">
        <v>271</v>
      </c>
      <c r="E30" s="36" t="s">
        <v>143</v>
      </c>
      <c r="F30" s="38" t="s">
        <v>44</v>
      </c>
      <c r="G30" s="62">
        <v>1906</v>
      </c>
      <c r="H30" s="38"/>
      <c r="I30" s="38" t="s">
        <v>41</v>
      </c>
      <c r="J30" s="38" t="s">
        <v>117</v>
      </c>
      <c r="K30" s="38" t="s">
        <v>1045</v>
      </c>
      <c r="L30" s="55" t="s">
        <v>364</v>
      </c>
      <c r="M30" s="38" t="s">
        <v>60</v>
      </c>
      <c r="N30" s="57" t="s">
        <v>370</v>
      </c>
      <c r="O30" s="36" t="s">
        <v>362</v>
      </c>
    </row>
    <row r="31" spans="1:16" s="3" customFormat="1">
      <c r="A31" s="38">
        <f t="shared" si="1"/>
        <v>30</v>
      </c>
      <c r="B31" s="38"/>
      <c r="C31" s="57" t="s">
        <v>1129</v>
      </c>
      <c r="D31" s="61" t="s">
        <v>372</v>
      </c>
      <c r="E31" s="36" t="s">
        <v>151</v>
      </c>
      <c r="F31" s="38" t="s">
        <v>44</v>
      </c>
      <c r="G31" s="62">
        <v>1906</v>
      </c>
      <c r="H31" s="38"/>
      <c r="I31" s="38" t="s">
        <v>41</v>
      </c>
      <c r="J31" s="38" t="s">
        <v>117</v>
      </c>
      <c r="K31" s="38" t="s">
        <v>1045</v>
      </c>
      <c r="L31" s="55" t="s">
        <v>364</v>
      </c>
      <c r="M31" s="38" t="s">
        <v>60</v>
      </c>
      <c r="N31" s="57" t="s">
        <v>370</v>
      </c>
      <c r="O31" s="36" t="s">
        <v>362</v>
      </c>
    </row>
    <row r="32" spans="1:16">
      <c r="A32" s="38">
        <f t="shared" si="1"/>
        <v>31</v>
      </c>
      <c r="C32" s="57" t="s">
        <v>1075</v>
      </c>
      <c r="D32" s="61" t="s">
        <v>1076</v>
      </c>
      <c r="E32" s="36"/>
      <c r="F32" s="38" t="s">
        <v>1077</v>
      </c>
      <c r="G32" s="38"/>
      <c r="H32" s="38">
        <v>904</v>
      </c>
      <c r="I32" s="38"/>
      <c r="J32" s="38" t="s">
        <v>109</v>
      </c>
      <c r="K32" s="38" t="s">
        <v>1045</v>
      </c>
      <c r="L32" s="55" t="s">
        <v>364</v>
      </c>
      <c r="M32" s="38" t="s">
        <v>62</v>
      </c>
      <c r="N32" s="61"/>
      <c r="O32" s="57" t="s">
        <v>1026</v>
      </c>
      <c r="P32" s="36"/>
    </row>
    <row r="33" spans="1:16" s="84" customFormat="1">
      <c r="A33" s="38">
        <f t="shared" si="1"/>
        <v>32</v>
      </c>
      <c r="B33" s="38"/>
      <c r="C33" s="57" t="s">
        <v>1173</v>
      </c>
      <c r="D33" s="36" t="s">
        <v>848</v>
      </c>
      <c r="E33" s="36" t="s">
        <v>849</v>
      </c>
      <c r="F33" s="76">
        <v>181</v>
      </c>
      <c r="G33" s="38">
        <v>1900</v>
      </c>
      <c r="H33" s="38"/>
      <c r="I33" s="38" t="s">
        <v>42</v>
      </c>
      <c r="J33" s="38" t="s">
        <v>109</v>
      </c>
      <c r="K33" s="38" t="s">
        <v>1045</v>
      </c>
      <c r="L33" s="55" t="s">
        <v>364</v>
      </c>
      <c r="M33" s="38" t="s">
        <v>64</v>
      </c>
      <c r="N33" s="57" t="s">
        <v>10</v>
      </c>
      <c r="O33" s="57"/>
    </row>
    <row r="34" spans="1:16" s="84" customFormat="1">
      <c r="A34" s="38">
        <f t="shared" si="1"/>
        <v>33</v>
      </c>
      <c r="B34" s="38"/>
      <c r="C34" s="57" t="s">
        <v>1173</v>
      </c>
      <c r="D34" s="36" t="s">
        <v>850</v>
      </c>
      <c r="E34" s="36" t="s">
        <v>179</v>
      </c>
      <c r="F34" s="76">
        <v>183</v>
      </c>
      <c r="G34" s="38">
        <v>1900</v>
      </c>
      <c r="H34" s="38"/>
      <c r="I34" s="38" t="s">
        <v>42</v>
      </c>
      <c r="J34" s="38" t="s">
        <v>109</v>
      </c>
      <c r="K34" s="38" t="s">
        <v>1045</v>
      </c>
      <c r="L34" s="55" t="s">
        <v>364</v>
      </c>
      <c r="M34" s="38" t="s">
        <v>64</v>
      </c>
      <c r="N34" s="57" t="s">
        <v>10</v>
      </c>
      <c r="O34" s="57"/>
    </row>
    <row r="35" spans="1:16" s="93" customFormat="1" ht="11.25" customHeight="1">
      <c r="A35" s="38">
        <f t="shared" si="1"/>
        <v>34</v>
      </c>
      <c r="B35" s="38"/>
      <c r="C35" s="57" t="s">
        <v>1173</v>
      </c>
      <c r="D35" s="61" t="s">
        <v>821</v>
      </c>
      <c r="E35" s="36" t="s">
        <v>844</v>
      </c>
      <c r="F35" s="38" t="s">
        <v>822</v>
      </c>
      <c r="G35" s="38">
        <v>1908</v>
      </c>
      <c r="H35" s="38"/>
      <c r="I35" s="38" t="s">
        <v>42</v>
      </c>
      <c r="J35" s="38" t="s">
        <v>117</v>
      </c>
      <c r="K35" s="38" t="s">
        <v>1045</v>
      </c>
      <c r="L35" s="55" t="s">
        <v>364</v>
      </c>
      <c r="M35" s="38" t="s">
        <v>64</v>
      </c>
      <c r="N35" s="68" t="s">
        <v>236</v>
      </c>
      <c r="O35" s="36" t="s">
        <v>122</v>
      </c>
    </row>
    <row r="36" spans="1:16" s="3" customFormat="1">
      <c r="A36" s="38">
        <f t="shared" si="1"/>
        <v>35</v>
      </c>
      <c r="B36" s="38"/>
      <c r="C36" s="57" t="s">
        <v>1172</v>
      </c>
      <c r="D36" s="36" t="s">
        <v>856</v>
      </c>
      <c r="E36" s="36" t="s">
        <v>857</v>
      </c>
      <c r="F36" s="76" t="s">
        <v>44</v>
      </c>
      <c r="G36" s="38">
        <v>1920</v>
      </c>
      <c r="H36" s="38"/>
      <c r="I36" s="38" t="s">
        <v>42</v>
      </c>
      <c r="J36" s="38" t="s">
        <v>117</v>
      </c>
      <c r="K36" s="38" t="s">
        <v>1045</v>
      </c>
      <c r="L36" s="55" t="s">
        <v>364</v>
      </c>
      <c r="M36" s="38" t="s">
        <v>64</v>
      </c>
      <c r="N36" s="57" t="s">
        <v>858</v>
      </c>
      <c r="O36" s="57"/>
      <c r="P36" s="36"/>
    </row>
    <row r="37" spans="1:16" s="134" customFormat="1">
      <c r="A37" s="38">
        <f t="shared" si="1"/>
        <v>36</v>
      </c>
      <c r="B37" s="38"/>
      <c r="C37" s="124" t="s">
        <v>114</v>
      </c>
      <c r="D37" s="97" t="s">
        <v>1252</v>
      </c>
      <c r="E37" s="97" t="s">
        <v>1253</v>
      </c>
      <c r="F37" s="96" t="s">
        <v>44</v>
      </c>
      <c r="G37" s="96">
        <v>1900</v>
      </c>
      <c r="H37" s="38"/>
      <c r="I37" s="38" t="s">
        <v>42</v>
      </c>
      <c r="J37" s="38" t="s">
        <v>117</v>
      </c>
      <c r="K37" s="38" t="s">
        <v>1045</v>
      </c>
      <c r="L37" s="55" t="s">
        <v>364</v>
      </c>
      <c r="M37" s="96" t="s">
        <v>1254</v>
      </c>
      <c r="N37" s="124" t="s">
        <v>1255</v>
      </c>
      <c r="O37" s="57"/>
      <c r="P37" s="36"/>
    </row>
    <row r="38" spans="1:16">
      <c r="A38" s="38">
        <f t="shared" si="1"/>
        <v>37</v>
      </c>
      <c r="C38" s="36" t="s">
        <v>1052</v>
      </c>
      <c r="D38" s="36" t="s">
        <v>143</v>
      </c>
      <c r="E38" s="36"/>
      <c r="F38" s="38" t="s">
        <v>44</v>
      </c>
      <c r="G38" s="38"/>
      <c r="I38" s="38"/>
      <c r="J38" s="38"/>
      <c r="K38" s="38" t="s">
        <v>1045</v>
      </c>
      <c r="L38" s="55" t="s">
        <v>364</v>
      </c>
      <c r="M38" s="38" t="s">
        <v>62</v>
      </c>
      <c r="N38" s="36"/>
      <c r="O38" s="36" t="s">
        <v>1053</v>
      </c>
      <c r="P38" s="36"/>
    </row>
    <row r="39" spans="1:16">
      <c r="A39" s="38">
        <f t="shared" si="1"/>
        <v>38</v>
      </c>
      <c r="C39" s="36" t="s">
        <v>1052</v>
      </c>
      <c r="D39" s="36" t="s">
        <v>136</v>
      </c>
      <c r="E39" s="36"/>
      <c r="F39" s="38" t="s">
        <v>44</v>
      </c>
      <c r="G39" s="38"/>
      <c r="I39" s="38"/>
      <c r="J39" s="38"/>
      <c r="K39" s="38" t="s">
        <v>1045</v>
      </c>
      <c r="L39" s="55" t="s">
        <v>364</v>
      </c>
      <c r="M39" s="38" t="s">
        <v>62</v>
      </c>
      <c r="N39" s="36"/>
      <c r="O39" s="36"/>
      <c r="P39" s="36"/>
    </row>
    <row r="40" spans="1:16" s="84" customFormat="1">
      <c r="A40" s="38">
        <f t="shared" si="1"/>
        <v>39</v>
      </c>
      <c r="B40" s="38"/>
      <c r="C40" s="68" t="s">
        <v>862</v>
      </c>
      <c r="D40" s="36" t="s">
        <v>864</v>
      </c>
      <c r="E40" s="36" t="s">
        <v>865</v>
      </c>
      <c r="F40" s="76" t="s">
        <v>863</v>
      </c>
      <c r="G40" s="38">
        <v>1916</v>
      </c>
      <c r="H40" s="38"/>
      <c r="I40" s="38" t="s">
        <v>41</v>
      </c>
      <c r="J40" s="38" t="s">
        <v>117</v>
      </c>
      <c r="K40" s="38" t="s">
        <v>1045</v>
      </c>
      <c r="L40" s="55" t="s">
        <v>364</v>
      </c>
      <c r="M40" s="38" t="s">
        <v>64</v>
      </c>
      <c r="N40" s="57" t="s">
        <v>866</v>
      </c>
    </row>
    <row r="41" spans="1:16" s="93" customFormat="1">
      <c r="A41" s="38">
        <f t="shared" si="1"/>
        <v>40</v>
      </c>
      <c r="B41" s="38"/>
      <c r="C41" s="57" t="s">
        <v>667</v>
      </c>
      <c r="D41" s="61" t="s">
        <v>668</v>
      </c>
      <c r="E41" s="36" t="s">
        <v>129</v>
      </c>
      <c r="F41" s="38" t="s">
        <v>44</v>
      </c>
      <c r="G41" s="38">
        <v>1898</v>
      </c>
      <c r="H41" s="38">
        <v>1898</v>
      </c>
      <c r="I41" s="38" t="s">
        <v>42</v>
      </c>
      <c r="J41" s="38" t="s">
        <v>109</v>
      </c>
      <c r="K41" s="38" t="s">
        <v>1045</v>
      </c>
      <c r="L41" s="55" t="s">
        <v>364</v>
      </c>
      <c r="M41" s="38" t="s">
        <v>64</v>
      </c>
      <c r="N41" s="68"/>
      <c r="O41" s="36" t="s">
        <v>529</v>
      </c>
    </row>
    <row r="42" spans="1:16" s="93" customFormat="1">
      <c r="A42" s="38">
        <f t="shared" si="1"/>
        <v>41</v>
      </c>
      <c r="B42" s="38"/>
      <c r="C42" s="57" t="s">
        <v>667</v>
      </c>
      <c r="D42" s="61" t="s">
        <v>669</v>
      </c>
      <c r="E42" s="36" t="s">
        <v>670</v>
      </c>
      <c r="F42" s="38" t="s">
        <v>44</v>
      </c>
      <c r="G42" s="38">
        <v>1898</v>
      </c>
      <c r="H42" s="38">
        <v>1898</v>
      </c>
      <c r="I42" s="38" t="s">
        <v>42</v>
      </c>
      <c r="J42" s="38" t="s">
        <v>109</v>
      </c>
      <c r="K42" s="38" t="s">
        <v>1045</v>
      </c>
      <c r="L42" s="55" t="s">
        <v>364</v>
      </c>
      <c r="M42" s="38" t="s">
        <v>64</v>
      </c>
      <c r="N42" s="68"/>
      <c r="O42" s="36"/>
    </row>
    <row r="43" spans="1:16" s="93" customFormat="1">
      <c r="A43" s="38">
        <f t="shared" si="1"/>
        <v>42</v>
      </c>
      <c r="B43" s="38"/>
      <c r="C43" s="57" t="s">
        <v>671</v>
      </c>
      <c r="D43" s="61" t="s">
        <v>674</v>
      </c>
      <c r="E43" s="36" t="s">
        <v>673</v>
      </c>
      <c r="F43" s="38" t="s">
        <v>672</v>
      </c>
      <c r="G43" s="38">
        <v>1903</v>
      </c>
      <c r="H43" s="38"/>
      <c r="I43" s="38" t="s">
        <v>10</v>
      </c>
      <c r="J43" s="38" t="s">
        <v>109</v>
      </c>
      <c r="K43" s="38" t="s">
        <v>1045</v>
      </c>
      <c r="L43" s="55" t="s">
        <v>364</v>
      </c>
      <c r="M43" s="38" t="s">
        <v>64</v>
      </c>
      <c r="N43" s="68"/>
      <c r="O43" s="36"/>
    </row>
    <row r="44" spans="1:16">
      <c r="D44" s="62"/>
      <c r="E44" s="56"/>
      <c r="F44" s="56"/>
      <c r="G44" s="38"/>
      <c r="I44" s="38"/>
      <c r="J44" s="38"/>
      <c r="K44" s="38"/>
      <c r="O44" s="36"/>
      <c r="P44" s="36"/>
    </row>
    <row r="45" spans="1:16" ht="12.75">
      <c r="D45" s="52" t="s">
        <v>106</v>
      </c>
      <c r="E45" s="102">
        <f>SUBTOTAL(3,D2:D43)</f>
        <v>42</v>
      </c>
      <c r="F45" s="38"/>
      <c r="G45" s="38"/>
      <c r="I45" s="38"/>
      <c r="J45" s="38"/>
      <c r="K45" s="38"/>
      <c r="O45" s="36"/>
      <c r="P45" s="36"/>
    </row>
    <row r="46" spans="1:16">
      <c r="E46" s="36"/>
      <c r="F46" s="38"/>
      <c r="G46" s="38"/>
      <c r="I46" s="38"/>
      <c r="J46" s="38"/>
      <c r="K46" s="38"/>
      <c r="N46" s="36"/>
      <c r="O46" s="36"/>
      <c r="P46" s="36"/>
    </row>
    <row r="47" spans="1:16">
      <c r="G47" s="38"/>
      <c r="K47" s="38"/>
    </row>
  </sheetData>
  <autoFilter ref="C1:M246"/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16</vt:i4>
      </vt:variant>
    </vt:vector>
  </HeadingPairs>
  <TitlesOfParts>
    <vt:vector size="16" baseType="lpstr">
      <vt:lpstr>Gl L</vt:lpstr>
      <vt:lpstr>Om</vt:lpstr>
      <vt:lpstr>Oppdat</vt:lpstr>
      <vt:lpstr>Typer</vt:lpstr>
      <vt:lpstr>Ser 1</vt:lpstr>
      <vt:lpstr>1 ill</vt:lpstr>
      <vt:lpstr>Ser 2</vt:lpstr>
      <vt:lpstr>2 ill</vt:lpstr>
      <vt:lpstr>Ser 3</vt:lpstr>
      <vt:lpstr>3 ill</vt:lpstr>
      <vt:lpstr>Ser 4</vt:lpstr>
      <vt:lpstr>4 ill</vt:lpstr>
      <vt:lpstr>Ser 5</vt:lpstr>
      <vt:lpstr>5 ill</vt:lpstr>
      <vt:lpstr>Ser 6</vt:lpstr>
      <vt:lpstr>6 ill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Botnedal</dc:creator>
  <cp:lastModifiedBy>Bruker</cp:lastModifiedBy>
  <cp:lastPrinted>2024-07-15T09:33:43Z</cp:lastPrinted>
  <dcterms:created xsi:type="dcterms:W3CDTF">2001-05-27T10:53:55Z</dcterms:created>
  <dcterms:modified xsi:type="dcterms:W3CDTF">2026-07-27T10:19:11Z</dcterms:modified>
</cp:coreProperties>
</file>