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xWindow="240" yWindow="3510" windowWidth="15150" windowHeight="4530" tabRatio="599" firstSheet="1" activeTab="2"/>
  </bookViews>
  <sheets>
    <sheet name="Gl L" sheetId="19" state="hidden" r:id="rId1"/>
    <sheet name="Om" sheetId="53" r:id="rId2"/>
    <sheet name="Oppdat" sheetId="54" r:id="rId3"/>
    <sheet name="Typer" sheetId="55" r:id="rId4"/>
    <sheet name="Ser 1" sheetId="52" r:id="rId5"/>
    <sheet name="1 ill" sheetId="71" r:id="rId6"/>
    <sheet name="Ser 2" sheetId="60" r:id="rId7"/>
    <sheet name="2 ill" sheetId="72" r:id="rId8"/>
    <sheet name="Ser 3" sheetId="58" r:id="rId9"/>
    <sheet name="3 ill" sheetId="70" r:id="rId10"/>
  </sheets>
  <definedNames>
    <definedName name="_xlnm._FilterDatabase" localSheetId="4" hidden="1">'Ser 1'!$C$1:$L$252</definedName>
    <definedName name="_xlnm._FilterDatabase" localSheetId="6" hidden="1">'Ser 2'!$C$1:$L$260</definedName>
    <definedName name="_xlnm._FilterDatabase" localSheetId="8" hidden="1">'Ser 3'!$C$1:$L$300</definedName>
  </definedNames>
  <calcPr calcId="125725"/>
</workbook>
</file>

<file path=xl/calcChain.xml><?xml version="1.0" encoding="utf-8"?>
<calcChain xmlns="http://schemas.openxmlformats.org/spreadsheetml/2006/main">
  <c r="A69" i="58"/>
  <c r="A70" s="1"/>
  <c r="A71" s="1"/>
  <c r="B32" i="60" l="1"/>
  <c r="B31"/>
  <c r="A33"/>
  <c r="A32"/>
  <c r="A41" i="58"/>
  <c r="A40"/>
  <c r="E79" l="1"/>
  <c r="A3" l="1"/>
  <c r="A4" s="1"/>
  <c r="E50" i="52" l="1"/>
  <c r="D2" i="55" l="1"/>
  <c r="D7"/>
  <c r="E39" i="60"/>
  <c r="D6" i="55" s="1"/>
  <c r="A3" i="60"/>
  <c r="A5" i="58"/>
  <c r="A6" s="1"/>
  <c r="D14" i="55" l="1"/>
  <c r="A4" i="60"/>
  <c r="A5" s="1"/>
  <c r="A6" s="1"/>
  <c r="A7" s="1"/>
  <c r="A8" s="1"/>
  <c r="A9" s="1"/>
  <c r="A10" s="1"/>
  <c r="A11" s="1"/>
  <c r="A7" i="58"/>
  <c r="A3" i="52"/>
  <c r="A4" s="1"/>
  <c r="A5" s="1"/>
  <c r="A6" s="1"/>
  <c r="A7" s="1"/>
  <c r="A8" s="1"/>
  <c r="A9" s="1"/>
  <c r="A10" s="1"/>
  <c r="A11" s="1"/>
  <c r="A12" s="1"/>
  <c r="A12" i="60" l="1"/>
  <c r="A13" s="1"/>
  <c r="A14" s="1"/>
  <c r="A15" s="1"/>
  <c r="A16" s="1"/>
  <c r="A17" s="1"/>
  <c r="B17"/>
  <c r="A8" i="58"/>
  <c r="D1" i="19"/>
  <c r="E1"/>
  <c r="F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18" i="60" l="1"/>
  <c r="B11"/>
  <c r="A9" i="58"/>
  <c r="A10" s="1"/>
  <c r="A13" i="52"/>
  <c r="A12" i="58" l="1"/>
  <c r="A13" s="1"/>
  <c r="A14" s="1"/>
  <c r="A15" s="1"/>
  <c r="A16" s="1"/>
  <c r="A17" s="1"/>
  <c r="A18" s="1"/>
  <c r="A19" s="1"/>
  <c r="A20" s="1"/>
  <c r="A21" s="1"/>
  <c r="A22" s="1"/>
  <c r="A23" s="1"/>
  <c r="A24" s="1"/>
  <c r="A19" i="60"/>
  <c r="A20" s="1"/>
  <c r="A21" s="1"/>
  <c r="A22" s="1"/>
  <c r="A23" s="1"/>
  <c r="A24" s="1"/>
  <c r="A14" i="52"/>
  <c r="A15" s="1"/>
  <c r="A16" s="1"/>
  <c r="A17" s="1"/>
  <c r="A26" i="58" l="1"/>
  <c r="A27" s="1"/>
  <c r="A28" s="1"/>
  <c r="A29" s="1"/>
  <c r="A30" s="1"/>
  <c r="A31" s="1"/>
  <c r="A32" s="1"/>
  <c r="A33" s="1"/>
  <c r="A34" s="1"/>
  <c r="A35" s="1"/>
  <c r="A36" s="1"/>
  <c r="B25" i="60"/>
  <c r="A25"/>
  <c r="B24" s="1"/>
  <c r="A18" i="52"/>
  <c r="A38" i="58" l="1"/>
  <c r="A39" s="1"/>
  <c r="A26" i="60"/>
  <c r="A19" i="52"/>
  <c r="A20" s="1"/>
  <c r="A21" s="1"/>
  <c r="A23" s="1"/>
  <c r="B28" i="60" l="1"/>
  <c r="B27"/>
  <c r="A27"/>
  <c r="A42" i="58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B55"/>
  <c r="A24" i="52"/>
  <c r="A28" i="60" l="1"/>
  <c r="A29" s="1"/>
  <c r="A30" s="1"/>
  <c r="A31" s="1"/>
  <c r="A34" s="1"/>
  <c r="A35" s="1"/>
  <c r="A36" s="1"/>
  <c r="A37" s="1"/>
  <c r="B26"/>
  <c r="A25" i="52"/>
  <c r="A26" s="1"/>
  <c r="A27" s="1"/>
  <c r="A28" s="1"/>
  <c r="A29" s="1"/>
  <c r="A30" s="1"/>
  <c r="B40" i="58" l="1"/>
  <c r="A65"/>
  <c r="A66" s="1"/>
  <c r="A67" s="1"/>
  <c r="A68" s="1"/>
  <c r="A73" s="1"/>
  <c r="A74" s="1"/>
  <c r="A75" s="1"/>
  <c r="A76" s="1"/>
  <c r="A77" s="1"/>
  <c r="A31" i="52"/>
  <c r="B74" i="58" l="1"/>
  <c r="B73"/>
  <c r="A32" i="52"/>
  <c r="A33" l="1"/>
  <c r="A34" l="1"/>
  <c r="A35" s="1"/>
  <c r="A36" s="1"/>
  <c r="A37" s="1"/>
  <c r="A38" s="1"/>
  <c r="A39" l="1"/>
  <c r="A40" l="1"/>
  <c r="A41" l="1"/>
  <c r="A42" l="1"/>
  <c r="A43" s="1"/>
  <c r="A45" s="1"/>
  <c r="A46" s="1"/>
  <c r="A47" s="1"/>
  <c r="A48" s="1"/>
</calcChain>
</file>

<file path=xl/comments1.xml><?xml version="1.0" encoding="utf-8"?>
<comments xmlns="http://schemas.openxmlformats.org/spreadsheetml/2006/main">
  <authors>
    <author>Bruker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Kopier inn tall fra Typer</t>
        </r>
      </text>
    </comment>
  </commentList>
</comments>
</file>

<file path=xl/comments2.xml><?xml version="1.0" encoding="utf-8"?>
<comments xmlns="http://schemas.openxmlformats.org/spreadsheetml/2006/main">
  <authors>
    <author>Bruker</author>
  </authors>
  <commentList>
    <comment ref="K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B = Brun
H = Hvit
R = Rød
S = Sort</t>
        </r>
      </text>
    </comment>
  </commentList>
</comments>
</file>

<file path=xl/sharedStrings.xml><?xml version="1.0" encoding="utf-8"?>
<sst xmlns="http://schemas.openxmlformats.org/spreadsheetml/2006/main" count="1362" uniqueCount="454">
  <si>
    <t>Glamour mankolister</t>
  </si>
  <si>
    <t>American girl</t>
  </si>
  <si>
    <t>Spring song, Anticipating, A passing shadow, Little lady Demure, A mischiefmaker, Yesterday</t>
  </si>
  <si>
    <t>Er dette manglende 101-ere?</t>
  </si>
  <si>
    <t>200 And yet her eyes, 201 Roses, 301 Sweetheart asleep</t>
  </si>
  <si>
    <t>386 Speak!, 405 He won't bite, 406 Refreshments</t>
  </si>
  <si>
    <r>
      <t>410 Maid at arms,</t>
    </r>
    <r>
      <rPr>
        <b/>
        <i/>
        <sz val="9"/>
        <rFont val="Arial"/>
        <family val="2"/>
      </rPr>
      <t xml:space="preserve"> </t>
    </r>
    <r>
      <rPr>
        <sz val="9"/>
        <rFont val="Arial"/>
        <family val="2"/>
      </rPr>
      <t>422 Courting Attention, 600 Winter sport</t>
    </r>
  </si>
  <si>
    <t>612 Tea time, 615 June</t>
  </si>
  <si>
    <r>
      <t xml:space="preserve">Little lady Demure, </t>
    </r>
    <r>
      <rPr>
        <sz val="9"/>
        <rFont val="Arial"/>
        <family val="2"/>
      </rPr>
      <t>Nocturne, Spring song</t>
    </r>
  </si>
  <si>
    <t>An old song, Lost?, The bride, The debutant</t>
  </si>
  <si>
    <t xml:space="preserve"> </t>
  </si>
  <si>
    <t>F. Earl Christy - MANGLER</t>
  </si>
  <si>
    <t>366 The message of love, 367 The day's work, 368 A finishing touch, 431 A message of love, 433 Always winning, 618 The girl I like, 621 The girl I like to flirt with</t>
  </si>
  <si>
    <t>Love, A Sandwitch, Be with you in a minute, Always winning, Love dreams, Lovingly yours, Swimming</t>
  </si>
  <si>
    <t>622 The girl I like to play with, 624 By appointment, 627 A sandwitch, 628 With fond love, 942 Protected, 943 Someone is thinking of you, 944 Are you there?</t>
  </si>
  <si>
    <t>946 Worth waiting for, 947 Not forgotten, 2106 On the bridal path, 2107 Tender memories, 2109 Nearest her heart</t>
  </si>
  <si>
    <t>2106, 2107, 2109</t>
  </si>
  <si>
    <t>Finnes i flere ulike motiv 40-45 og 50-55</t>
  </si>
  <si>
    <t>602 A Christmas him, 604 Snow birds, 605 A Christmas belle</t>
  </si>
  <si>
    <t>Tomorrow, Winter whispers</t>
  </si>
  <si>
    <t>2041 A fair exhibitor, 2069 Paddling their own canoe, 2086 The pink of perfection, 2087 He won't bite, 2088 Following the race, 2089 The rose</t>
  </si>
  <si>
    <t>Har: 225</t>
  </si>
  <si>
    <t>Mangler 51 (basert på ufullst. katalog)</t>
  </si>
  <si>
    <t>Samler kun Reinthal &amp; Newman</t>
  </si>
  <si>
    <r>
      <t>870 Reflections, 970 Chums, 975 The sailor maid, 1001 Cherry ripe, 1002 Beauties</t>
    </r>
    <r>
      <rPr>
        <sz val="9"/>
        <rFont val="Arial"/>
        <family val="2"/>
      </rPr>
      <t>, 1004 Maid to worship</t>
    </r>
  </si>
  <si>
    <t>Harrison Fisher - MANGLER</t>
  </si>
  <si>
    <t>Philip Boileau- MANGLER</t>
  </si>
  <si>
    <t>A modern eve, Taking toll, You will marry a dark man, The fudge party</t>
  </si>
  <si>
    <t xml:space="preserve">Har: 123 - mangler 15 og har 10 Posters </t>
  </si>
  <si>
    <t>Har: 26</t>
  </si>
  <si>
    <t>Mangler 31 (basert på katalog)</t>
  </si>
  <si>
    <t>Kommentarer</t>
  </si>
  <si>
    <t>Poster No - har</t>
  </si>
  <si>
    <t xml:space="preserve">F. Earl Christy - har </t>
  </si>
  <si>
    <t>Finnes i nr 1-138</t>
  </si>
  <si>
    <t>2100 Odd moments, 2101 Tea time, 2102 Good night, 2103 A prairie belle</t>
  </si>
  <si>
    <t>American beauties, A fair driver, A study hour, A thorougbread (107?), Over the tea cup, Those bewitching eyes (107?)</t>
  </si>
  <si>
    <t xml:space="preserve">Fidler sisters </t>
  </si>
  <si>
    <t>Military Ladies series</t>
  </si>
  <si>
    <t>981 USA, 982 Serbia, 983 Belgium, 984 France, 985 Italy, 987 Great Britain - USD 12-16</t>
  </si>
  <si>
    <t>Format</t>
  </si>
  <si>
    <t>S</t>
  </si>
  <si>
    <t>L</t>
  </si>
  <si>
    <t>229 Lovingly yours, 230 Be with you in a minute, 363 A bit of tea and gossip, 365 For the wedding chest</t>
  </si>
  <si>
    <t>Unr</t>
  </si>
  <si>
    <r>
      <t xml:space="preserve">Girl in black, </t>
    </r>
    <r>
      <rPr>
        <sz val="9"/>
        <rFont val="Arial"/>
        <family val="2"/>
      </rPr>
      <t>My one rose</t>
    </r>
  </si>
  <si>
    <t>Mangler 14 (basert på katalog)</t>
  </si>
  <si>
    <t>Har: 123</t>
  </si>
  <si>
    <t>Wanted, an answer</t>
  </si>
  <si>
    <t>Kortnr</t>
  </si>
  <si>
    <t>2090 Well protected, 2091 Sketching, 2092 Ready and waiting, 2093 The parasol, 2095 Mary, 2096 Refreshments, 2097 Isn't he sweet?</t>
  </si>
  <si>
    <t>Kommentar 1</t>
  </si>
  <si>
    <t>Kommentar 2</t>
  </si>
  <si>
    <t>Antall</t>
  </si>
  <si>
    <t>Ant</t>
  </si>
  <si>
    <t>Lik</t>
  </si>
  <si>
    <t>Utgiver</t>
  </si>
  <si>
    <t xml:space="preserve">Hvilke serier </t>
  </si>
  <si>
    <t>Bidragsyter - init.</t>
  </si>
  <si>
    <t>Bidragsyter - navn</t>
  </si>
  <si>
    <t>MB</t>
  </si>
  <si>
    <t>Magne Botnedal</t>
  </si>
  <si>
    <t>NR</t>
  </si>
  <si>
    <t>Nils Rogn</t>
  </si>
  <si>
    <t>POV</t>
  </si>
  <si>
    <t>Per Otto Vold</t>
  </si>
  <si>
    <t>Fliker</t>
  </si>
  <si>
    <t>Om</t>
  </si>
  <si>
    <t>Om regnearket, hva som skal oppdateres, hvem har oppdatert etc</t>
  </si>
  <si>
    <t>Oppdat</t>
  </si>
  <si>
    <t>Hva er oppdatert, av hvem og antall registreringer (kobles mot tall fra Serier)</t>
  </si>
  <si>
    <t>Hva skal oppdateres</t>
  </si>
  <si>
    <t>Beskrivelse</t>
  </si>
  <si>
    <t>Felter</t>
  </si>
  <si>
    <t>Kun data vi kjenner. F.eks kjenner vi ikke data for korrekt tittel, legg denne i kursiv - som en beskrivelse</t>
  </si>
  <si>
    <t>Tilsvarende for utgiverdata på baksiden</t>
  </si>
  <si>
    <t>Merk "Kortnr" og "Kilde" med gult - for lettere å se hva som har blitt endret</t>
  </si>
  <si>
    <t>Gult blir også benyttet for tomme felter</t>
  </si>
  <si>
    <t>Kobling til online-kopi</t>
  </si>
  <si>
    <t>Koble mot Tekst-kolonnen</t>
  </si>
  <si>
    <t>Kilde</t>
  </si>
  <si>
    <t>Legg inn dine initialer, evt en nettbasert kilde. Siste som oppdaterer tidl. reg. legger inn sine initialer</t>
  </si>
  <si>
    <t>Beskrivelser</t>
  </si>
  <si>
    <t>Når tekster utover registrering endres, merkes endringene med gul bakgrunn</t>
  </si>
  <si>
    <t>Regler</t>
  </si>
  <si>
    <t>Initialer</t>
  </si>
  <si>
    <t>Oppdateres av den som oppdaterer, når det gjøres endringer i registreringer</t>
  </si>
  <si>
    <t>Feltet "Lik"</t>
  </si>
  <si>
    <t>Hvis like motiver i samme flik, koble disse vha "=" til aktuell linje - begge veier</t>
  </si>
  <si>
    <t>Forslag</t>
  </si>
  <si>
    <t>Dato</t>
  </si>
  <si>
    <t>Reg. av</t>
  </si>
  <si>
    <t>Hvilke(n) serie(r) er oppdatert</t>
  </si>
  <si>
    <t>Totalt ant. registrert</t>
  </si>
  <si>
    <t>Serie</t>
  </si>
  <si>
    <t>Ant. Periode</t>
  </si>
  <si>
    <t>Laveste nr</t>
  </si>
  <si>
    <t>Høyeste nr</t>
  </si>
  <si>
    <t>Utgiverdata</t>
  </si>
  <si>
    <t>Kommentar</t>
  </si>
  <si>
    <t>1 a</t>
  </si>
  <si>
    <t>1 b</t>
  </si>
  <si>
    <t>1 c</t>
  </si>
  <si>
    <t>Totalt antall registrert</t>
  </si>
  <si>
    <t>De ulike typene er beskrevet i Typer</t>
  </si>
  <si>
    <t>Type</t>
  </si>
  <si>
    <t>Totalt registrert</t>
  </si>
  <si>
    <t>Bruktår</t>
  </si>
  <si>
    <t>Delt/Udelt</t>
  </si>
  <si>
    <t>U</t>
  </si>
  <si>
    <t>B</t>
  </si>
  <si>
    <t>Diverse forlag</t>
  </si>
  <si>
    <t>1</t>
  </si>
  <si>
    <t>Fredrik Peterson</t>
  </si>
  <si>
    <t>5360</t>
  </si>
  <si>
    <t>Fredrik Peterson, Tremont Temple, Boston, Mass</t>
  </si>
  <si>
    <t>1910-1912</t>
  </si>
  <si>
    <t>Saetersdalen between Valle and Bykle</t>
  </si>
  <si>
    <t>Ringerike from Skaret at Humledal</t>
  </si>
  <si>
    <t>Tunnel on Vosse Railroad at Bolstad</t>
  </si>
  <si>
    <t>City of Bergen</t>
  </si>
  <si>
    <t xml:space="preserve">Arendal </t>
  </si>
  <si>
    <t>Fertile, MN</t>
  </si>
  <si>
    <t>Minneapolis, MN</t>
  </si>
  <si>
    <t>Carl Johans Street. Christiania</t>
  </si>
  <si>
    <t>Christiania, view from Ekeberget</t>
  </si>
  <si>
    <t>Vengelinderne. Romsdalen</t>
  </si>
  <si>
    <t>Voss, Vossevangen</t>
  </si>
  <si>
    <t>Vossebanen</t>
  </si>
  <si>
    <t xml:space="preserve">Trondhjem </t>
  </si>
  <si>
    <t>Valders. (From Slidre)</t>
  </si>
  <si>
    <t>Hardanger. (The new road at Eide)</t>
  </si>
  <si>
    <t xml:space="preserve">The Midnightsun </t>
  </si>
  <si>
    <t>Romsdalen. Kars Church</t>
  </si>
  <si>
    <t>St.Hans Haugen. Christiania</t>
  </si>
  <si>
    <t>Mayville, ND</t>
  </si>
  <si>
    <t>Zumbrota, MN</t>
  </si>
  <si>
    <t>Revere, MN</t>
  </si>
  <si>
    <t>Brookville, IN</t>
  </si>
  <si>
    <t>Dawson, MN</t>
  </si>
  <si>
    <t>Lakeville, MN</t>
  </si>
  <si>
    <t>2</t>
  </si>
  <si>
    <t>53</t>
  </si>
  <si>
    <t>Bergen - Fløyen</t>
  </si>
  <si>
    <t>Flagg, litt av Bergen til venstre</t>
  </si>
  <si>
    <t>Finmarken</t>
  </si>
  <si>
    <t>Lapp med rein og pulk m/person i Lavvo</t>
  </si>
  <si>
    <t>Nordfjord</t>
  </si>
  <si>
    <t>Mann ved strand. Fjell</t>
  </si>
  <si>
    <t>Halllingdal - Ved Tuv</t>
  </si>
  <si>
    <t>Sætersdalen</t>
  </si>
  <si>
    <t>Hest m/høyslede. Tre vaksne og to born</t>
  </si>
  <si>
    <t>Sollien</t>
  </si>
  <si>
    <t>Hytte ved vatn. Båt m/mann</t>
  </si>
  <si>
    <t>Søndfjord</t>
  </si>
  <si>
    <t>Elvelandskap m/stort hus i bakgrunnen</t>
  </si>
  <si>
    <t>Voss</t>
  </si>
  <si>
    <t>To hesteskyssarar på veg. Elv med to bruer</t>
  </si>
  <si>
    <t>Thelemarken</t>
  </si>
  <si>
    <t>Høgfjellsgard</t>
  </si>
  <si>
    <t>Jernbaneskinne ved vatn, steinblokk på utsida</t>
  </si>
  <si>
    <t>Hardanger</t>
  </si>
  <si>
    <t>Stor isbre med ein person</t>
  </si>
  <si>
    <t>Stor isbre med to personer, ein med paraply</t>
  </si>
  <si>
    <t>To hesteskyssar på bre, to + ein person i sledane</t>
  </si>
  <si>
    <t>Veg ned stabbesteinar i fjellandskap.Vatn</t>
  </si>
  <si>
    <t>Hardanger - Vøringsfossen</t>
  </si>
  <si>
    <t>Jotunheimen</t>
  </si>
  <si>
    <t>To personar utanfor hytte</t>
  </si>
  <si>
    <t>Foss m/sag og mølle</t>
  </si>
  <si>
    <t>Ringerike</t>
  </si>
  <si>
    <t>Oversikt Hønefossen</t>
  </si>
  <si>
    <t>Romsdalen</t>
  </si>
  <si>
    <t>Oversikt m/elv som slyngar seg</t>
  </si>
  <si>
    <t>Snøtunnel m/hest, kjerre og mann i enden</t>
  </si>
  <si>
    <t>Brockton, MA</t>
  </si>
  <si>
    <t>Renville, MN</t>
  </si>
  <si>
    <t>Athol, MA</t>
  </si>
  <si>
    <t>Gowry, IA</t>
  </si>
  <si>
    <t>Chicago, IL</t>
  </si>
  <si>
    <t>Hammerfest, Norway (the most northerly city in the world)</t>
  </si>
  <si>
    <t>Christiansand from Odderoen, Norway</t>
  </si>
  <si>
    <t>Stavanger. View from Bjergsted, Norway</t>
  </si>
  <si>
    <t xml:space="preserve">Guldbrandsdalen, Lemseggen from Stromstad, Norway </t>
  </si>
  <si>
    <t>Valders, West Slidre, Norway</t>
  </si>
  <si>
    <t>Gjövik, Norway</t>
  </si>
  <si>
    <t>Trondhjem, Norway. The Harbor</t>
  </si>
  <si>
    <t xml:space="preserve">Panorama of Drammen, Norway </t>
  </si>
  <si>
    <t>Christiansund from Nordlandet, Norway</t>
  </si>
  <si>
    <t>Valders. Norway (view over Bang)</t>
  </si>
  <si>
    <t>Slidre Church, Valders, Norway</t>
  </si>
  <si>
    <t xml:space="preserve">Sondfjord, Helgheim Church, Norway </t>
  </si>
  <si>
    <t>Christiania, Norway, Drammensveien. (Drammen Road)</t>
  </si>
  <si>
    <t>D</t>
  </si>
  <si>
    <t>Sogn. Nerofjord. Norway</t>
  </si>
  <si>
    <t>Tekstfarge</t>
  </si>
  <si>
    <t>Thelemarken from Lardal, Norway</t>
  </si>
  <si>
    <t>H</t>
  </si>
  <si>
    <t>Bergen. Bergenhus, Norway</t>
  </si>
  <si>
    <t>R</t>
  </si>
  <si>
    <t>Voosevangen, Norway</t>
  </si>
  <si>
    <t>Laatefoss Hardanger - Norway</t>
  </si>
  <si>
    <t>Laatefoss. Hardanger, Norway</t>
  </si>
  <si>
    <t>"Seven Sisters" Waterfall. Norway</t>
  </si>
  <si>
    <t>Motiv</t>
  </si>
  <si>
    <t>Fredrik Peterson Boston, med nr, fargelito</t>
  </si>
  <si>
    <t>Fredrik Peterson Boston, uten nr, fargelito</t>
  </si>
  <si>
    <t>Skandinavian Post Card Co, uten nr, fargelito</t>
  </si>
  <si>
    <t>Skandinavian Post Card Co., Boston, Mass. Made in Germany</t>
  </si>
  <si>
    <t xml:space="preserve">Skandinavian Post Card </t>
  </si>
  <si>
    <t xml:space="preserve">Carl Johan Str. Christiania </t>
  </si>
  <si>
    <t>Laatefoss Hardanger</t>
  </si>
  <si>
    <t>Sætersdalen between Valle and Bykle</t>
  </si>
  <si>
    <t>USA - Lik 5360?</t>
  </si>
  <si>
    <t>View of Mandal</t>
  </si>
  <si>
    <t>Utvandrerkort
Utgiver: 
Fredrik Peterson m.fl.</t>
  </si>
  <si>
    <t>3</t>
  </si>
  <si>
    <t>860</t>
  </si>
  <si>
    <t>Theodor Eismann Leipzig, ulike nummererte serier, fargelito</t>
  </si>
  <si>
    <t>TPA Project om Theodor Eismann</t>
  </si>
  <si>
    <t>Kirkeferd</t>
  </si>
  <si>
    <t>Stabbur, Telemark</t>
  </si>
  <si>
    <t>Theodor Eismann</t>
  </si>
  <si>
    <t>T.E.L -Serie 860</t>
  </si>
  <si>
    <t>Hilsen fra Hardanger</t>
  </si>
  <si>
    <t>HILSEN FRA GUDVANGEN</t>
  </si>
  <si>
    <t>HILSEN FRA ODDE</t>
  </si>
  <si>
    <t>HILSEN FRA NORDLAND</t>
  </si>
  <si>
    <t>HILSEN FRA NORDFJORD</t>
  </si>
  <si>
    <t>HILSEN FRA NORGE, BRYLLUP</t>
  </si>
  <si>
    <t xml:space="preserve">HILSEN FRA NORGE </t>
  </si>
  <si>
    <t>Seks bunadsdamer/jenter og to born v/båt</t>
  </si>
  <si>
    <t>HILSEN FRA RINGERIKE</t>
  </si>
  <si>
    <t>LAPPEBOLIG. HILSEN FRA NORGE</t>
  </si>
  <si>
    <t>NORDKAP</t>
  </si>
  <si>
    <t>Northfield, MN</t>
  </si>
  <si>
    <t>USA, WI</t>
  </si>
  <si>
    <t>Kjernm, NO</t>
  </si>
  <si>
    <t>Molde</t>
  </si>
  <si>
    <t xml:space="preserve">Uten tittel </t>
  </si>
  <si>
    <t>HILSEN FRA HARDANGER</t>
  </si>
  <si>
    <t>Tre bunadsjenter ved foss</t>
  </si>
  <si>
    <t>Lik 958?</t>
  </si>
  <si>
    <t>To bunadsjenter, ei m/rive ei melker geiit</t>
  </si>
  <si>
    <t>HILSEN FRA DE SYV SØSTRE</t>
  </si>
  <si>
    <t>HILSEN FRA NORDKAP</t>
  </si>
  <si>
    <t>Med midnattsol</t>
  </si>
  <si>
    <t>HILSEN FRA NORGE. BRYLLUP</t>
  </si>
  <si>
    <t>Lik 959?</t>
  </si>
  <si>
    <t>Hilsen fra Norge</t>
  </si>
  <si>
    <t>HILSEN FRA SOGN</t>
  </si>
  <si>
    <t>Hilsen fra Sætersdalen</t>
  </si>
  <si>
    <t>Hilsen fra Søndfjord</t>
  </si>
  <si>
    <t>Hilsen fra Vøringsfoss</t>
  </si>
  <si>
    <t>Borgund Stavkyrkje</t>
  </si>
  <si>
    <t>To bunadsdamer v/fjord, takoverbygg</t>
  </si>
  <si>
    <t xml:space="preserve">USA </t>
  </si>
  <si>
    <t>USA, IN</t>
  </si>
  <si>
    <t>DK</t>
  </si>
  <si>
    <t>Kristinania</t>
  </si>
  <si>
    <t>Strømsnæset</t>
  </si>
  <si>
    <t>Made in Germany</t>
  </si>
  <si>
    <t>POST CARD-bakside</t>
  </si>
  <si>
    <t>1906-1908</t>
  </si>
  <si>
    <t>1902-1905</t>
  </si>
  <si>
    <t>Christiania. Showing Royal Palace</t>
  </si>
  <si>
    <t>Midnight sun, Hammerfest</t>
  </si>
  <si>
    <t>General view of Bergen</t>
  </si>
  <si>
    <t>Eidfjord</t>
  </si>
  <si>
    <t>Market Street, Bergen</t>
  </si>
  <si>
    <t>University of Christiania</t>
  </si>
  <si>
    <t>NORSK LYSTRYK- &amp; REPRODUK-ANSTALT, KR.A</t>
  </si>
  <si>
    <t>10</t>
  </si>
  <si>
    <t>N. L. &amp; R. KR.A.</t>
  </si>
  <si>
    <t>Gudvangen, Sogn</t>
  </si>
  <si>
    <t>1910-1914</t>
  </si>
  <si>
    <t>Troldvand, Troldfjord</t>
  </si>
  <si>
    <t>The Hardanger Glacier</t>
  </si>
  <si>
    <t>Sætersdal</t>
  </si>
  <si>
    <t>Mann sit m/pipe, to bunadsjenter i døra</t>
  </si>
  <si>
    <t>Fire damer, mann på hest, hus</t>
  </si>
  <si>
    <t>To par i bunad, tre jenter bak</t>
  </si>
  <si>
    <t>Hallingdal</t>
  </si>
  <si>
    <t>Dame i bunad, furu</t>
  </si>
  <si>
    <t>Hornviken, Nordkap</t>
  </si>
  <si>
    <t>Nordcape</t>
  </si>
  <si>
    <t>Platået, skip under</t>
  </si>
  <si>
    <t>Folk rundt støtte</t>
  </si>
  <si>
    <t>Norway - serie</t>
  </si>
  <si>
    <t>Norwegian Folkevisedans</t>
  </si>
  <si>
    <t>Nærfjorden, Gudvangen</t>
  </si>
  <si>
    <t>England</t>
  </si>
  <si>
    <t>Nordkapp med midnattsol</t>
  </si>
  <si>
    <t>Th. E. L. Serie 959</t>
  </si>
  <si>
    <t>Hilsen fra Nordland</t>
  </si>
  <si>
    <t>HILSEN FRA NORGE, KIRKEFÄRD</t>
  </si>
  <si>
    <t>En brudeferd på Hardangerfjorden</t>
  </si>
  <si>
    <t>HILSEN FRA NORGE, HÓHÓSTNING</t>
  </si>
  <si>
    <t>Tre kvinner og en mann arbeider m/hesjer</t>
  </si>
  <si>
    <t>CJH</t>
  </si>
  <si>
    <t>Christopher John Harris</t>
  </si>
  <si>
    <t>En gamme med samefamilie utenfor</t>
  </si>
  <si>
    <t>Et brudefølge på et gårdstun m/fjord i bakgr.</t>
  </si>
  <si>
    <t>Høyhesjing i forgrunnen, Svartisen i bakgr.</t>
  </si>
  <si>
    <t>Skip på fjorden og v/kai, hest og vogn på veien</t>
  </si>
  <si>
    <t>1905-1908</t>
  </si>
  <si>
    <t>Fjord og fjell m/bygd i baakgrunnen, robåt foran</t>
  </si>
  <si>
    <t>Fjordlandskap m/tre båtar, kai og sjøbod</t>
  </si>
  <si>
    <t>Bunadskledd kvinne i karjol, Hotell Hardanger bak</t>
  </si>
  <si>
    <t>Tre menn nyter Kongens Utsikt</t>
  </si>
  <si>
    <t>Th. E. L. Serie 958</t>
  </si>
  <si>
    <t>Hilsen fra Telemarken</t>
  </si>
  <si>
    <t>Sluse, Kanal</t>
  </si>
  <si>
    <t>Svolvær</t>
  </si>
  <si>
    <t>Brudefølge i et tun</t>
  </si>
  <si>
    <t>Bunadskledd familie foran et loft</t>
  </si>
  <si>
    <t>Sju jenter i bunad og en kone, ved fjorden</t>
  </si>
  <si>
    <t>Seks koner hesjer, tre born, ein hest og vogn</t>
  </si>
  <si>
    <t>Fossefallet</t>
  </si>
  <si>
    <t>Fossen og dalen med bro over elven</t>
  </si>
  <si>
    <t>SOP 68, 72 og 74</t>
  </si>
  <si>
    <t>Utvandrerkort
Utgiver: 
Theodor Eismann</t>
  </si>
  <si>
    <t>Kommentar 3</t>
  </si>
  <si>
    <t>Th. E. L. , T. E. L. og stjerneskudd-logo</t>
  </si>
  <si>
    <t>Fredrik Peterson, Tremont Temple</t>
  </si>
  <si>
    <t>Fredrik Peterson, 36 Bromfiels St. Boston</t>
  </si>
  <si>
    <t>Skandinavian Post Card Co., Boston</t>
  </si>
  <si>
    <t>BALHOLMEN, NORWAY</t>
  </si>
  <si>
    <t>Lik Ser 5 Stengel &amp; Co 20008 - Rob Kämmerer</t>
  </si>
  <si>
    <t>A reindeer outfit, Lapland</t>
  </si>
  <si>
    <t>3 a</t>
  </si>
  <si>
    <t>3 b</t>
  </si>
  <si>
    <t>3 c</t>
  </si>
  <si>
    <t>N. L. &amp; R.-serie med engelsk tekst</t>
  </si>
  <si>
    <t>Ant. utg. år</t>
  </si>
  <si>
    <t>Utvandrerkort Fredrik Peterson og Skandinavian Post Card Co</t>
  </si>
  <si>
    <t xml:space="preserve">Diverse andre serier beregnet på engelskspråklige markeder </t>
  </si>
  <si>
    <t>1902-1914</t>
  </si>
  <si>
    <t>Diverse serier beregnet for utvandrere og turister, fotobasert og illustrerte</t>
  </si>
  <si>
    <t>Fredrik Peterson, 36 Bromfield St. Boston, Mass. Made in Germany</t>
  </si>
  <si>
    <t>Del</t>
  </si>
  <si>
    <t>Landskap (lik AE 5004)</t>
  </si>
  <si>
    <t>American-Journal-Examiner</t>
  </si>
  <si>
    <t>LAND OF THE MIDNIGHT SUN</t>
  </si>
  <si>
    <t>Midnattsol mellom høye fjell</t>
  </si>
  <si>
    <t>Compliment of Hearst's Boston Sunday American</t>
  </si>
  <si>
    <t>3 d</t>
  </si>
  <si>
    <t>American Journal-Examiner + Hearst's Boston Sunday American</t>
  </si>
  <si>
    <t>Amerikansk utgiver</t>
  </si>
  <si>
    <t>1 a og b</t>
  </si>
  <si>
    <t>Skandinavian Post Card</t>
  </si>
  <si>
    <t>Haukelli</t>
  </si>
  <si>
    <t>52</t>
  </si>
  <si>
    <t xml:space="preserve">Hardanger, Norway </t>
  </si>
  <si>
    <t xml:space="preserve">Nordfjord, Norway </t>
  </si>
  <si>
    <t>Ringerike, Norway</t>
  </si>
  <si>
    <t>Thelemarken, Norway</t>
  </si>
  <si>
    <t>Høyfjellsbygd med vei som går gjennom tunet</t>
  </si>
  <si>
    <t>Stpl i USA</t>
  </si>
  <si>
    <t>Stpl WA/USA</t>
  </si>
  <si>
    <t>Brudefolge i Hardanger</t>
  </si>
  <si>
    <t>Brudefølge fra gård med mange hus</t>
  </si>
  <si>
    <t>Med midnattsol og BDS-skip</t>
  </si>
  <si>
    <t>Christiania. Showing Royal Palace in Norway</t>
  </si>
  <si>
    <t>Like?</t>
  </si>
  <si>
    <t>Karl Johans gate m/trikk mot Slottet</t>
  </si>
  <si>
    <t>Utvandrerkort - utgitt i Boston</t>
  </si>
  <si>
    <t>Utv.kort; tyske og amerikanske</t>
  </si>
  <si>
    <t>Bergen sentrum sett fra Fjellveien</t>
  </si>
  <si>
    <t>3 e</t>
  </si>
  <si>
    <t>Beckett &amp; Co., Photo. &amp; Postcard Publishers</t>
  </si>
  <si>
    <t>Beckett &amp; Co</t>
  </si>
  <si>
    <t>Bergen Fish Market</t>
  </si>
  <si>
    <t>Fisketorget med Torgutstikkeren</t>
  </si>
  <si>
    <t>Øvrige utgivere</t>
  </si>
  <si>
    <t>Revidert listen - klar til publisering</t>
  </si>
  <si>
    <t>The Rotograph Co. N. Y. City (Germany)</t>
  </si>
  <si>
    <t xml:space="preserve">Made in Germany </t>
  </si>
  <si>
    <t>Øvrige utgivere, f.eks American Journal og Beckett &amp; Co</t>
  </si>
  <si>
    <t>1901-1908</t>
  </si>
  <si>
    <t xml:space="preserve">Ny utgiver fra Nils' liste lagt inn; The Rotograph </t>
  </si>
  <si>
    <t>The Rotograph Co. N.Y.</t>
  </si>
  <si>
    <t>The Rotograph Co. N.Y. City (Germany)</t>
  </si>
  <si>
    <t>Odae, Hardangerfjord</t>
  </si>
  <si>
    <t>Bergen</t>
  </si>
  <si>
    <t>Stahlheim Pass</t>
  </si>
  <si>
    <t>Naerofjord</t>
  </si>
  <si>
    <t>Balholm</t>
  </si>
  <si>
    <t>Romsdalshorn</t>
  </si>
  <si>
    <t>Laplanders Home</t>
  </si>
  <si>
    <t>Spitzbergen. Bellsund</t>
  </si>
  <si>
    <t>Digermulen. Lofoten</t>
  </si>
  <si>
    <t>Set No. 12/1</t>
  </si>
  <si>
    <t>Set No. 12/2</t>
  </si>
  <si>
    <t>Set No. 12/3</t>
  </si>
  <si>
    <t>Set No. 12/4</t>
  </si>
  <si>
    <t>Set No. 12/5</t>
  </si>
  <si>
    <t>Set No. 12/6</t>
  </si>
  <si>
    <t>Set No. 13/1</t>
  </si>
  <si>
    <t>Set No. 13/2</t>
  </si>
  <si>
    <t>Set No. 13/3</t>
  </si>
  <si>
    <t>Set No. 13/4</t>
  </si>
  <si>
    <t>Set No. 13/6</t>
  </si>
  <si>
    <t>Trondheim</t>
  </si>
  <si>
    <t>Amerikansk utgave</t>
  </si>
  <si>
    <t>Utvandrerkort
Utgiver: Diverse</t>
  </si>
  <si>
    <t>The Rotograph</t>
  </si>
  <si>
    <t>1908-1910</t>
  </si>
  <si>
    <t>12/1</t>
  </si>
  <si>
    <t>13/6</t>
  </si>
  <si>
    <t>Nå eget regneark</t>
  </si>
  <si>
    <t>For å bedre oversikten og gjøre oppdateringer enklere - er den opprinnelige listen oppdelt i 4 nye lister</t>
  </si>
  <si>
    <t xml:space="preserve">Globe Trotter Series Norway </t>
  </si>
  <si>
    <t xml:space="preserve">The Rotograph Co </t>
  </si>
  <si>
    <t>Southern Part</t>
  </si>
  <si>
    <t>Northern Part</t>
  </si>
  <si>
    <t>Ukjent</t>
  </si>
  <si>
    <t>Hardanger, Ulvik. Norway</t>
  </si>
  <si>
    <t>Tysk utgiver - ukjent</t>
  </si>
  <si>
    <t>Veien opp fra Røldal</t>
  </si>
  <si>
    <t>Søndfjord, Norway</t>
  </si>
  <si>
    <t>Vassenden ved Jølster?</t>
  </si>
  <si>
    <t>Throndhjem, Domkirken</t>
  </si>
  <si>
    <t>Rød tekst på forsiden</t>
  </si>
  <si>
    <t>Made in Germany - egen serie?</t>
  </si>
  <si>
    <t>Domkirken i Trondheim</t>
  </si>
  <si>
    <t>Søndfjord, Peasant Girl from Jølster, Norway</t>
  </si>
  <si>
    <t>Sondmor. Between Westnäs and Ellingaard</t>
  </si>
  <si>
    <t>Samme motiv?</t>
  </si>
  <si>
    <t>Lang tekst om universitetets boksamling</t>
  </si>
  <si>
    <t>Fra slottsparken mot Universitetet</t>
  </si>
  <si>
    <t>Beckett &amp; Co., Photo. &amp; Postcard Publishers, Valentines &amp; Co</t>
  </si>
  <si>
    <t>3 nye registreringer, hvorav 1 ny utgiver m/ill + ny 3e Valentine's Series</t>
  </si>
  <si>
    <t>Tysk togstempel</t>
  </si>
  <si>
    <t>4 damer, en mann og hvit hest i høyonnen</t>
  </si>
  <si>
    <t>Sist oppdatert: 29.11.24 - MB
Tekst</t>
  </si>
  <si>
    <t>Voss, Twin Falls, Norway</t>
  </si>
  <si>
    <t>Vågen sett fra Fløistuen</t>
  </si>
  <si>
    <t>Bergen, Norway</t>
  </si>
  <si>
    <t>Kongsvinger  Norway</t>
  </si>
  <si>
    <t>Jotunheimen, Norway</t>
  </si>
  <si>
    <t>HILSEN FRA NORGE</t>
  </si>
  <si>
    <t>2 nye registreringer + oppdatering av tekst</t>
  </si>
  <si>
    <t>Slåttekarer besøker budeier på fjellet</t>
  </si>
  <si>
    <t>Sist oppdatert: 11.06.26  - MB
Tekst</t>
  </si>
  <si>
    <t>The Leif Erikson Statue in Boston</t>
  </si>
  <si>
    <t>Statue plassert vest for Commonwealth Avenue Mall in Boston</t>
  </si>
  <si>
    <t>Tekst øverst "Merry Christmas"</t>
  </si>
  <si>
    <t>Voss, Norway</t>
  </si>
  <si>
    <t>Fra Voss mot Tvinde</t>
  </si>
  <si>
    <t>SB</t>
  </si>
  <si>
    <t>3 nye registreringer + oppdatering av tekst</t>
  </si>
  <si>
    <t>Sist oppdatert: 28.07.26 - MB
Tekst</t>
  </si>
  <si>
    <t>Sigmund Botnedal</t>
  </si>
</sst>
</file>

<file path=xl/styles.xml><?xml version="1.0" encoding="utf-8"?>
<styleSheet xmlns="http://schemas.openxmlformats.org/spreadsheetml/2006/main">
  <numFmts count="1">
    <numFmt numFmtId="164" formatCode="dd/mm/yy;@"/>
  </numFmts>
  <fonts count="14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theme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textRotation="90"/>
    </xf>
    <xf numFmtId="0" fontId="1" fillId="0" borderId="1" xfId="0" applyFont="1" applyBorder="1"/>
    <xf numFmtId="0" fontId="3" fillId="0" borderId="0" xfId="0" applyFont="1" applyAlignment="1">
      <alignment horizontal="left" indent="2"/>
    </xf>
    <xf numFmtId="49" fontId="3" fillId="0" borderId="0" xfId="0" applyNumberFormat="1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textRotation="90"/>
    </xf>
    <xf numFmtId="0" fontId="7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3" borderId="0" xfId="0" applyFont="1" applyFill="1" applyAlignment="1">
      <alignment vertical="center" wrapText="1"/>
    </xf>
    <xf numFmtId="0" fontId="11" fillId="0" borderId="0" xfId="183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/>
    <xf numFmtId="49" fontId="0" fillId="0" borderId="0" xfId="0" applyNumberFormat="1" applyAlignment="1">
      <alignment horizontal="center"/>
    </xf>
    <xf numFmtId="49" fontId="13" fillId="0" borderId="0" xfId="0" applyNumberFormat="1" applyFont="1" applyAlignment="1">
      <alignment horizontal="center"/>
    </xf>
    <xf numFmtId="0" fontId="3" fillId="4" borderId="0" xfId="0" applyFont="1" applyFill="1" applyAlignment="1">
      <alignment vertical="center"/>
    </xf>
    <xf numFmtId="0" fontId="3" fillId="0" borderId="0" xfId="0" applyFont="1"/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/>
    <xf numFmtId="49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left" vertical="center"/>
    </xf>
    <xf numFmtId="0" fontId="3" fillId="0" borderId="0" xfId="0" applyFont="1"/>
    <xf numFmtId="0" fontId="3" fillId="0" borderId="0" xfId="0" applyFont="1"/>
    <xf numFmtId="0" fontId="0" fillId="0" borderId="0" xfId="0"/>
    <xf numFmtId="0" fontId="3" fillId="0" borderId="0" xfId="0" applyFont="1"/>
    <xf numFmtId="0" fontId="3" fillId="0" borderId="0" xfId="0" applyFont="1"/>
    <xf numFmtId="0" fontId="0" fillId="0" borderId="0" xfId="0"/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0" fillId="4" borderId="0" xfId="0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/>
    <xf numFmtId="0" fontId="3" fillId="4" borderId="0" xfId="0" applyFont="1" applyFill="1" applyAlignment="1">
      <alignment vertical="center" wrapText="1"/>
    </xf>
    <xf numFmtId="0" fontId="3" fillId="4" borderId="0" xfId="0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/>
    <xf numFmtId="0" fontId="4" fillId="4" borderId="0" xfId="0" applyFont="1" applyFill="1" applyAlignment="1">
      <alignment horizontal="left" vertical="center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</cellXfs>
  <cellStyles count="184">
    <cellStyle name="Benyttet hyperkobling" xfId="1" builtinId="9" hidden="1"/>
    <cellStyle name="Benyttet hyperkobling" xfId="2" builtinId="9" hidden="1"/>
    <cellStyle name="Benyttet hyperkobling" xfId="3" builtinId="9" hidden="1"/>
    <cellStyle name="Benyttet hyperkobling" xfId="4" builtinId="9" hidden="1"/>
    <cellStyle name="Benyttet hyperkobling" xfId="5" builtinId="9" hidden="1"/>
    <cellStyle name="Benyttet hyperkobling" xfId="6" builtinId="9" hidden="1"/>
    <cellStyle name="Benyttet hyperkobling" xfId="7" builtinId="9" hidden="1"/>
    <cellStyle name="Benyttet hyperkobling" xfId="8" builtinId="9" hidden="1"/>
    <cellStyle name="Benyttet hyperkobling" xfId="9" builtinId="9" hidden="1"/>
    <cellStyle name="Benyttet hyperkobling" xfId="10" builtinId="9" hidden="1"/>
    <cellStyle name="Benyttet hyperkobling" xfId="11" builtinId="9" hidden="1"/>
    <cellStyle name="Benyttet hyperkobling" xfId="12" builtinId="9" hidden="1"/>
    <cellStyle name="Benyttet hyperkobling" xfId="13" builtinId="9" hidden="1"/>
    <cellStyle name="Benyttet hyperkobling" xfId="14" builtinId="9" hidden="1"/>
    <cellStyle name="Benyttet hyperkobling" xfId="15" builtinId="9" hidden="1"/>
    <cellStyle name="Benyttet hyperkobling" xfId="16" builtinId="9" hidden="1"/>
    <cellStyle name="Benyttet hyperkobling" xfId="17" builtinId="9" hidden="1"/>
    <cellStyle name="Benyttet hyperkobling" xfId="18" builtinId="9" hidden="1"/>
    <cellStyle name="Benyttet hyperkobling" xfId="19" builtinId="9" hidden="1"/>
    <cellStyle name="Benyttet hyperkobling" xfId="20" builtinId="9" hidden="1"/>
    <cellStyle name="Benyttet hyperkobling" xfId="21" builtinId="9" hidden="1"/>
    <cellStyle name="Benyttet hyperkobling" xfId="22" builtinId="9" hidden="1"/>
    <cellStyle name="Benyttet hyperkobling" xfId="23" builtinId="9" hidden="1"/>
    <cellStyle name="Benyttet hyperkobling" xfId="24" builtinId="9" hidden="1"/>
    <cellStyle name="Benyttet hyperkobling" xfId="25" builtinId="9" hidden="1"/>
    <cellStyle name="Benyttet hyperkobling" xfId="26" builtinId="9" hidden="1"/>
    <cellStyle name="Benyttet hyperkobling" xfId="27" builtinId="9" hidden="1"/>
    <cellStyle name="Benyttet hyperkobling" xfId="28" builtinId="9" hidden="1"/>
    <cellStyle name="Benyttet hyperkobling" xfId="29" builtinId="9" hidden="1"/>
    <cellStyle name="Benyttet hyperkobling" xfId="30" builtinId="9" hidden="1"/>
    <cellStyle name="Benyttet hyperkobling" xfId="31" builtinId="9" hidden="1"/>
    <cellStyle name="Benyttet hyperkobling" xfId="32" builtinId="9" hidden="1"/>
    <cellStyle name="Benyttet hyperkobling" xfId="33" builtinId="9" hidden="1"/>
    <cellStyle name="Benyttet hyperkobling" xfId="34" builtinId="9" hidden="1"/>
    <cellStyle name="Benyttet hyperkobling" xfId="35" builtinId="9" hidden="1"/>
    <cellStyle name="Benyttet hyperkobling" xfId="36" builtinId="9" hidden="1"/>
    <cellStyle name="Benyttet hyperkobling" xfId="37" builtinId="9" hidden="1"/>
    <cellStyle name="Benyttet hyperkobling" xfId="38" builtinId="9" hidden="1"/>
    <cellStyle name="Benyttet hyperkobling" xfId="39" builtinId="9" hidden="1"/>
    <cellStyle name="Benyttet hyperkobling" xfId="40" builtinId="9" hidden="1"/>
    <cellStyle name="Benyttet hyperkobling" xfId="41" builtinId="9" hidden="1"/>
    <cellStyle name="Benyttet hyperkobling" xfId="42" builtinId="9" hidden="1"/>
    <cellStyle name="Benyttet hyperkobling" xfId="43" builtinId="9" hidden="1"/>
    <cellStyle name="Benyttet hyperkobling" xfId="44" builtinId="9" hidden="1"/>
    <cellStyle name="Benyttet hyperkobling" xfId="45" builtinId="9" hidden="1"/>
    <cellStyle name="Benyttet hyperkobling" xfId="46" builtinId="9" hidden="1"/>
    <cellStyle name="Benyttet hyperkobling" xfId="47" builtinId="9" hidden="1"/>
    <cellStyle name="Benyttet hyperkobling" xfId="48" builtinId="9" hidden="1"/>
    <cellStyle name="Benyttet hyperkobling" xfId="49" builtinId="9" hidden="1"/>
    <cellStyle name="Benyttet hyperkobling" xfId="50" builtinId="9" hidden="1"/>
    <cellStyle name="Benyttet hyperkobling" xfId="51" builtinId="9" hidden="1"/>
    <cellStyle name="Benyttet hyperkobling" xfId="52" builtinId="9" hidden="1"/>
    <cellStyle name="Benyttet hyperkobling" xfId="53" builtinId="9" hidden="1"/>
    <cellStyle name="Benyttet hyperkobling" xfId="54" builtinId="9" hidden="1"/>
    <cellStyle name="Benyttet hyperkobling" xfId="55" builtinId="9" hidden="1"/>
    <cellStyle name="Benyttet hyperkobling" xfId="56" builtinId="9" hidden="1"/>
    <cellStyle name="Benyttet hyperkobling" xfId="57" builtinId="9" hidden="1"/>
    <cellStyle name="Benyttet hyperkobling" xfId="58" builtinId="9" hidden="1"/>
    <cellStyle name="Benyttet hyperkobling" xfId="59" builtinId="9" hidden="1"/>
    <cellStyle name="Benyttet hyperkobling" xfId="60" builtinId="9" hidden="1"/>
    <cellStyle name="Benyttet hyperkobling" xfId="61" builtinId="9" hidden="1"/>
    <cellStyle name="Benyttet hyperkobling" xfId="62" builtinId="9" hidden="1"/>
    <cellStyle name="Benyttet hyperkobling" xfId="63" builtinId="9" hidden="1"/>
    <cellStyle name="Benyttet hyperkobling" xfId="64" builtinId="9" hidden="1"/>
    <cellStyle name="Benyttet hyperkobling" xfId="65" builtinId="9" hidden="1"/>
    <cellStyle name="Benyttet hyperkobling" xfId="66" builtinId="9" hidden="1"/>
    <cellStyle name="Benyttet hyperkobling" xfId="67" builtinId="9" hidden="1"/>
    <cellStyle name="Benyttet hyperkobling" xfId="68" builtinId="9" hidden="1"/>
    <cellStyle name="Benyttet hyperkobling" xfId="69" builtinId="9" hidden="1"/>
    <cellStyle name="Benyttet hyperkobling" xfId="70" builtinId="9" hidden="1"/>
    <cellStyle name="Benyttet hyperkobling" xfId="71" builtinId="9" hidden="1"/>
    <cellStyle name="Benyttet hyperkobling" xfId="72" builtinId="9" hidden="1"/>
    <cellStyle name="Benyttet hyperkobling" xfId="73" builtinId="9" hidden="1"/>
    <cellStyle name="Benyttet hyperkobling" xfId="74" builtinId="9" hidden="1"/>
    <cellStyle name="Benyttet hyperkobling" xfId="75" builtinId="9" hidden="1"/>
    <cellStyle name="Benyttet hyperkobling" xfId="76" builtinId="9" hidden="1"/>
    <cellStyle name="Benyttet hyperkobling" xfId="77" builtinId="9" hidden="1"/>
    <cellStyle name="Benyttet hyperkobling" xfId="78" builtinId="9" hidden="1"/>
    <cellStyle name="Benyttet hyperkobling" xfId="79" builtinId="9" hidden="1"/>
    <cellStyle name="Benyttet hyperkobling" xfId="80" builtinId="9" hidden="1"/>
    <cellStyle name="Benyttet hyperkobling" xfId="81" builtinId="9" hidden="1"/>
    <cellStyle name="Benyttet hyperkobling" xfId="82" builtinId="9" hidden="1"/>
    <cellStyle name="Benyttet hyperkobling" xfId="83" builtinId="9" hidden="1"/>
    <cellStyle name="Benyttet hyperkobling" xfId="84" builtinId="9" hidden="1"/>
    <cellStyle name="Benyttet hyperkobling" xfId="85" builtinId="9" hidden="1"/>
    <cellStyle name="Benyttet hyperkobling" xfId="86" builtinId="9" hidden="1"/>
    <cellStyle name="Benyttet hyperkobling" xfId="87" builtinId="9" hidden="1"/>
    <cellStyle name="Benyttet hyperkobling" xfId="88" builtinId="9" hidden="1"/>
    <cellStyle name="Benyttet hyperkobling" xfId="89" builtinId="9" hidden="1"/>
    <cellStyle name="Benyttet hyperkobling" xfId="90" builtinId="9" hidden="1"/>
    <cellStyle name="Benyttet hyperkobling" xfId="91" builtinId="9" hidden="1"/>
    <cellStyle name="Benyttet hyperkobling" xfId="92" builtinId="9" hidden="1"/>
    <cellStyle name="Benyttet hyperkobling" xfId="93" builtinId="9" hidden="1"/>
    <cellStyle name="Benyttet hyperkobling" xfId="94" builtinId="9" hidden="1"/>
    <cellStyle name="Benyttet hyperkobling" xfId="95" builtinId="9" hidden="1"/>
    <cellStyle name="Benyttet hyperkobling" xfId="96" builtinId="9" hidden="1"/>
    <cellStyle name="Benyttet hyperkobling" xfId="97" builtinId="9" hidden="1"/>
    <cellStyle name="Benyttet hyperkobling" xfId="98" builtinId="9" hidden="1"/>
    <cellStyle name="Benyttet hyperkobling" xfId="99" builtinId="9" hidden="1"/>
    <cellStyle name="Benyttet hyperkobling" xfId="100" builtinId="9" hidden="1"/>
    <cellStyle name="Benyttet hyperkobling" xfId="101" builtinId="9" hidden="1"/>
    <cellStyle name="Benyttet hyperkobling" xfId="102" builtinId="9" hidden="1"/>
    <cellStyle name="Benyttet hyperkobling" xfId="103" builtinId="9" hidden="1"/>
    <cellStyle name="Benyttet hyperkobling" xfId="104" builtinId="9" hidden="1"/>
    <cellStyle name="Benyttet hyperkobling" xfId="105" builtinId="9" hidden="1"/>
    <cellStyle name="Benyttet hyperkobling" xfId="106" builtinId="9" hidden="1"/>
    <cellStyle name="Benyttet hyperkobling" xfId="107" builtinId="9" hidden="1"/>
    <cellStyle name="Benyttet hyperkobling" xfId="108" builtinId="9" hidden="1"/>
    <cellStyle name="Benyttet hyperkobling" xfId="109" builtinId="9" hidden="1"/>
    <cellStyle name="Benyttet hyperkobling" xfId="110" builtinId="9" hidden="1"/>
    <cellStyle name="Benyttet hyperkobling" xfId="111" builtinId="9" hidden="1"/>
    <cellStyle name="Benyttet hyperkobling" xfId="112" builtinId="9" hidden="1"/>
    <cellStyle name="Benyttet hyperkobling" xfId="113" builtinId="9" hidden="1"/>
    <cellStyle name="Benyttet hyperkobling" xfId="114" builtinId="9" hidden="1"/>
    <cellStyle name="Benyttet hyperkobling" xfId="115" builtinId="9" hidden="1"/>
    <cellStyle name="Benyttet hyperkobling" xfId="116" builtinId="9" hidden="1"/>
    <cellStyle name="Benyttet hyperkobling" xfId="117" builtinId="9" hidden="1"/>
    <cellStyle name="Benyttet hyperkobling" xfId="118" builtinId="9" hidden="1"/>
    <cellStyle name="Benyttet hyperkobling" xfId="119" builtinId="9" hidden="1"/>
    <cellStyle name="Benyttet hyperkobling" xfId="120" builtinId="9" hidden="1"/>
    <cellStyle name="Benyttet hyperkobling" xfId="121" builtinId="9" hidden="1"/>
    <cellStyle name="Benyttet hyperkobling" xfId="122" builtinId="9" hidden="1"/>
    <cellStyle name="Benyttet hyperkobling" xfId="123" builtinId="9" hidden="1"/>
    <cellStyle name="Benyttet hyperkobling" xfId="124" builtinId="9" hidden="1"/>
    <cellStyle name="Benyttet hyperkobling" xfId="125" builtinId="9" hidden="1"/>
    <cellStyle name="Benyttet hyperkobling" xfId="126" builtinId="9" hidden="1"/>
    <cellStyle name="Benyttet hyperkobling" xfId="127" builtinId="9" hidden="1"/>
    <cellStyle name="Benyttet hyperkobling" xfId="128" builtinId="9" hidden="1"/>
    <cellStyle name="Benyttet hyperkobling" xfId="129" builtinId="9" hidden="1"/>
    <cellStyle name="Benyttet hyperkobling" xfId="130" builtinId="9" hidden="1"/>
    <cellStyle name="Benyttet hyperkobling" xfId="131" builtinId="9" hidden="1"/>
    <cellStyle name="Benyttet hyperkobling" xfId="132" builtinId="9" hidden="1"/>
    <cellStyle name="Benyttet hyperkobling" xfId="133" builtinId="9" hidden="1"/>
    <cellStyle name="Benyttet hyperkobling" xfId="134" builtinId="9" hidden="1"/>
    <cellStyle name="Benyttet hyperkobling" xfId="135" builtinId="9" hidden="1"/>
    <cellStyle name="Benyttet hyperkobling" xfId="136" builtinId="9" hidden="1"/>
    <cellStyle name="Benyttet hyperkobling" xfId="137" builtinId="9" hidden="1"/>
    <cellStyle name="Benyttet hyperkobling" xfId="138" builtinId="9" hidden="1"/>
    <cellStyle name="Benyttet hyperkobling" xfId="139" builtinId="9" hidden="1"/>
    <cellStyle name="Benyttet hyperkobling" xfId="140" builtinId="9" hidden="1"/>
    <cellStyle name="Benyttet hyperkobling" xfId="141" builtinId="9" hidden="1"/>
    <cellStyle name="Benyttet hyperkobling" xfId="142" builtinId="9" hidden="1"/>
    <cellStyle name="Benyttet hyperkobling" xfId="143" builtinId="9" hidden="1"/>
    <cellStyle name="Benyttet hyperkobling" xfId="144" builtinId="9" hidden="1"/>
    <cellStyle name="Benyttet hyperkobling" xfId="145" builtinId="9" hidden="1"/>
    <cellStyle name="Benyttet hyperkobling" xfId="146" builtinId="9" hidden="1"/>
    <cellStyle name="Benyttet hyperkobling" xfId="147" builtinId="9" hidden="1"/>
    <cellStyle name="Benyttet hyperkobling" xfId="148" builtinId="9" hidden="1"/>
    <cellStyle name="Benyttet hyperkobling" xfId="149" builtinId="9" hidden="1"/>
    <cellStyle name="Benyttet hyperkobling" xfId="150" builtinId="9" hidden="1"/>
    <cellStyle name="Benyttet hyperkobling" xfId="151" builtinId="9" hidden="1"/>
    <cellStyle name="Benyttet hyperkobling" xfId="152" builtinId="9" hidden="1"/>
    <cellStyle name="Benyttet hyperkobling" xfId="153" builtinId="9" hidden="1"/>
    <cellStyle name="Benyttet hyperkobling" xfId="154" builtinId="9" hidden="1"/>
    <cellStyle name="Benyttet hyperkobling" xfId="155" builtinId="9" hidden="1"/>
    <cellStyle name="Benyttet hyperkobling" xfId="156" builtinId="9" hidden="1"/>
    <cellStyle name="Benyttet hyperkobling" xfId="157" builtinId="9" hidden="1"/>
    <cellStyle name="Benyttet hyperkobling" xfId="158" builtinId="9" hidden="1"/>
    <cellStyle name="Benyttet hyperkobling" xfId="159" builtinId="9" hidden="1"/>
    <cellStyle name="Benyttet hyperkobling" xfId="160" builtinId="9" hidden="1"/>
    <cellStyle name="Benyttet hyperkobling" xfId="161" builtinId="9" hidden="1"/>
    <cellStyle name="Benyttet hyperkobling" xfId="162" builtinId="9" hidden="1"/>
    <cellStyle name="Benyttet hyperkobling" xfId="163" builtinId="9" hidden="1"/>
    <cellStyle name="Benyttet hyperkobling" xfId="164" builtinId="9" hidden="1"/>
    <cellStyle name="Benyttet hyperkobling" xfId="165" builtinId="9" hidden="1"/>
    <cellStyle name="Benyttet hyperkobling" xfId="166" builtinId="9" hidden="1"/>
    <cellStyle name="Benyttet hyperkobling" xfId="167" builtinId="9" hidden="1"/>
    <cellStyle name="Benyttet hyperkobling" xfId="168" builtinId="9" hidden="1"/>
    <cellStyle name="Benyttet hyperkobling" xfId="169" builtinId="9" hidden="1"/>
    <cellStyle name="Benyttet hyperkobling" xfId="170" builtinId="9" hidden="1"/>
    <cellStyle name="Benyttet hyperkobling" xfId="171" builtinId="9" hidden="1"/>
    <cellStyle name="Benyttet hyperkobling" xfId="172" builtinId="9" hidden="1"/>
    <cellStyle name="Benyttet hyperkobling" xfId="173" builtinId="9" hidden="1"/>
    <cellStyle name="Benyttet hyperkobling" xfId="174" builtinId="9" hidden="1"/>
    <cellStyle name="Benyttet hyperkobling" xfId="175" builtinId="9" hidden="1"/>
    <cellStyle name="Benyttet hyperkobling" xfId="176" builtinId="9" hidden="1"/>
    <cellStyle name="Benyttet hyperkobling" xfId="177" builtinId="9" hidden="1"/>
    <cellStyle name="Benyttet hyperkobling" xfId="178" builtinId="9" hidden="1"/>
    <cellStyle name="Benyttet hyperkobling" xfId="179" builtinId="9" hidden="1"/>
    <cellStyle name="Benyttet hyperkobling" xfId="180" builtinId="9" hidden="1"/>
    <cellStyle name="Benyttet hyperkobling" xfId="181" builtinId="9" hidden="1"/>
    <cellStyle name="Benyttet hyperkobling" xfId="182" builtinId="9" hidden="1"/>
    <cellStyle name="Hyperkobling" xfId="183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FFCCFF"/>
      <color rgb="FFFFFF66"/>
      <color rgb="FFCCFFCC"/>
      <color rgb="FFFF99FF"/>
      <color rgb="FF66FFFF"/>
      <color rgb="FFF7F7D5"/>
      <color rgb="FF0000FF"/>
      <color rgb="FFFFFFCC"/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15240</xdr:rowOff>
    </xdr:from>
    <xdr:to>
      <xdr:col>5</xdr:col>
      <xdr:colOff>734346</xdr:colOff>
      <xdr:row>63</xdr:row>
      <xdr:rowOff>96840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5669280"/>
          <a:ext cx="3904266" cy="252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114300</xdr:colOff>
      <xdr:row>49</xdr:row>
      <xdr:rowOff>15240</xdr:rowOff>
    </xdr:from>
    <xdr:to>
      <xdr:col>11</xdr:col>
      <xdr:colOff>88850</xdr:colOff>
      <xdr:row>63</xdr:row>
      <xdr:rowOff>96840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861560" y="5669280"/>
          <a:ext cx="3936950" cy="252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761999</xdr:colOff>
      <xdr:row>2</xdr:row>
      <xdr:rowOff>0</xdr:rowOff>
    </xdr:from>
    <xdr:to>
      <xdr:col>15</xdr:col>
      <xdr:colOff>0</xdr:colOff>
      <xdr:row>45</xdr:row>
      <xdr:rowOff>154004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1999" y="361950"/>
          <a:ext cx="10668001" cy="71929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2</xdr:row>
      <xdr:rowOff>152400</xdr:rowOff>
    </xdr:from>
    <xdr:to>
      <xdr:col>13</xdr:col>
      <xdr:colOff>747957</xdr:colOff>
      <xdr:row>22</xdr:row>
      <xdr:rowOff>38100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1524" y="514350"/>
          <a:ext cx="9882433" cy="3238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12</xdr:col>
      <xdr:colOff>752475</xdr:colOff>
      <xdr:row>11</xdr:row>
      <xdr:rowOff>139553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819275"/>
          <a:ext cx="9134475" cy="15968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51</xdr:row>
      <xdr:rowOff>1</xdr:rowOff>
    </xdr:from>
    <xdr:to>
      <xdr:col>12</xdr:col>
      <xdr:colOff>752475</xdr:colOff>
      <xdr:row>59</xdr:row>
      <xdr:rowOff>126949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62000" y="8772526"/>
          <a:ext cx="9134475" cy="142234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784859</xdr:colOff>
      <xdr:row>60</xdr:row>
      <xdr:rowOff>0</xdr:rowOff>
    </xdr:from>
    <xdr:to>
      <xdr:col>6</xdr:col>
      <xdr:colOff>464400</xdr:colOff>
      <xdr:row>68</xdr:row>
      <xdr:rowOff>76200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84859" y="7726680"/>
          <a:ext cx="4426801" cy="1508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761999</xdr:colOff>
      <xdr:row>21</xdr:row>
      <xdr:rowOff>0</xdr:rowOff>
    </xdr:from>
    <xdr:to>
      <xdr:col>13</xdr:col>
      <xdr:colOff>746890</xdr:colOff>
      <xdr:row>49</xdr:row>
      <xdr:rowOff>19050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61999" y="3590925"/>
          <a:ext cx="9890891" cy="4552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pa-project.info/html/body_th__eismann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74"/>
  <sheetViews>
    <sheetView zoomScale="105" workbookViewId="0">
      <selection activeCell="AA8" sqref="AA8"/>
    </sheetView>
  </sheetViews>
  <sheetFormatPr baseColWidth="10" defaultColWidth="11.42578125" defaultRowHeight="12"/>
  <cols>
    <col min="1" max="1" width="3" style="1" customWidth="1"/>
    <col min="2" max="2" width="28.140625" style="3" customWidth="1"/>
    <col min="3" max="3" width="4" style="1" customWidth="1"/>
    <col min="4" max="4" width="4" style="3" customWidth="1"/>
    <col min="5" max="5" width="4" style="4" customWidth="1"/>
    <col min="6" max="6" width="4" style="7" customWidth="1"/>
    <col min="7" max="9" width="4" style="4" customWidth="1"/>
    <col min="10" max="10" width="4.7109375" style="4" customWidth="1"/>
    <col min="11" max="11" width="4.42578125" style="6" customWidth="1"/>
    <col min="12" max="19" width="4" style="3" customWidth="1"/>
    <col min="20" max="24" width="4.7109375" style="3" customWidth="1"/>
    <col min="25" max="26" width="4.42578125" style="3" customWidth="1"/>
    <col min="27" max="27" width="32.7109375" style="3" customWidth="1"/>
    <col min="28" max="28" width="10.42578125" style="3" customWidth="1"/>
    <col min="29" max="29" width="34.140625" style="3" customWidth="1"/>
    <col min="30" max="16384" width="11.42578125" style="3"/>
  </cols>
  <sheetData>
    <row r="1" spans="1:27">
      <c r="A1" s="10"/>
      <c r="B1" s="2" t="s">
        <v>0</v>
      </c>
      <c r="C1" s="10">
        <v>1</v>
      </c>
      <c r="D1" s="10">
        <f>C1+1</f>
        <v>2</v>
      </c>
      <c r="E1" s="10">
        <f t="shared" ref="E1:Z1" si="0">D1+1</f>
        <v>3</v>
      </c>
      <c r="F1" s="10">
        <f t="shared" si="0"/>
        <v>4</v>
      </c>
      <c r="G1" s="10">
        <f t="shared" si="0"/>
        <v>5</v>
      </c>
      <c r="H1" s="10">
        <f t="shared" si="0"/>
        <v>6</v>
      </c>
      <c r="I1" s="10">
        <f t="shared" si="0"/>
        <v>7</v>
      </c>
      <c r="J1" s="10">
        <f t="shared" si="0"/>
        <v>8</v>
      </c>
      <c r="K1" s="10">
        <f t="shared" si="0"/>
        <v>9</v>
      </c>
      <c r="L1" s="10">
        <f t="shared" si="0"/>
        <v>10</v>
      </c>
      <c r="M1" s="10">
        <f t="shared" si="0"/>
        <v>11</v>
      </c>
      <c r="N1" s="10">
        <f t="shared" si="0"/>
        <v>12</v>
      </c>
      <c r="O1" s="10">
        <f t="shared" si="0"/>
        <v>13</v>
      </c>
      <c r="P1" s="10">
        <f t="shared" si="0"/>
        <v>14</v>
      </c>
      <c r="Q1" s="10">
        <f t="shared" si="0"/>
        <v>15</v>
      </c>
      <c r="R1" s="10">
        <f t="shared" si="0"/>
        <v>16</v>
      </c>
      <c r="S1" s="10">
        <f t="shared" si="0"/>
        <v>17</v>
      </c>
      <c r="T1" s="10">
        <f t="shared" si="0"/>
        <v>18</v>
      </c>
      <c r="U1" s="10">
        <f t="shared" si="0"/>
        <v>19</v>
      </c>
      <c r="V1" s="10">
        <f t="shared" si="0"/>
        <v>20</v>
      </c>
      <c r="W1" s="10">
        <f t="shared" si="0"/>
        <v>21</v>
      </c>
      <c r="X1" s="10">
        <f t="shared" si="0"/>
        <v>22</v>
      </c>
      <c r="Y1" s="10">
        <f t="shared" si="0"/>
        <v>23</v>
      </c>
      <c r="Z1" s="10">
        <f t="shared" si="0"/>
        <v>24</v>
      </c>
      <c r="AA1" s="11" t="s">
        <v>31</v>
      </c>
    </row>
    <row r="2" spans="1:27" ht="6.75" customHeight="1">
      <c r="B2" s="23" t="s">
        <v>10</v>
      </c>
      <c r="F2" s="4"/>
      <c r="G2" s="5"/>
    </row>
    <row r="3" spans="1:27">
      <c r="B3" s="19" t="s">
        <v>37</v>
      </c>
      <c r="C3" s="4"/>
    </row>
    <row r="4" spans="1:27">
      <c r="A4" s="10"/>
      <c r="B4" s="28" t="s">
        <v>32</v>
      </c>
      <c r="C4" s="10"/>
      <c r="D4" s="4">
        <v>40</v>
      </c>
      <c r="E4" s="4">
        <v>42</v>
      </c>
      <c r="F4" s="4">
        <v>43</v>
      </c>
      <c r="G4" s="4">
        <v>44</v>
      </c>
      <c r="H4" s="4">
        <v>50</v>
      </c>
      <c r="I4" s="4">
        <v>51</v>
      </c>
      <c r="J4" s="4">
        <v>52</v>
      </c>
      <c r="K4" s="4">
        <v>53</v>
      </c>
      <c r="L4" s="4">
        <v>54</v>
      </c>
      <c r="M4" s="4">
        <v>55</v>
      </c>
      <c r="Q4" s="4" t="s">
        <v>10</v>
      </c>
      <c r="R4" s="4" t="s">
        <v>10</v>
      </c>
      <c r="S4" s="4"/>
      <c r="T4" s="4"/>
      <c r="U4" s="4"/>
      <c r="V4" s="4"/>
      <c r="W4" s="4"/>
      <c r="X4" s="4"/>
      <c r="Y4" s="4"/>
      <c r="Z4" s="4"/>
      <c r="AA4" s="13" t="s">
        <v>17</v>
      </c>
    </row>
    <row r="5" spans="1:27">
      <c r="B5" s="27" t="s">
        <v>1</v>
      </c>
      <c r="D5" s="16">
        <v>63</v>
      </c>
      <c r="E5" s="16">
        <v>110</v>
      </c>
      <c r="F5" s="16">
        <v>111</v>
      </c>
      <c r="G5" s="16">
        <v>126</v>
      </c>
      <c r="H5" s="16">
        <v>128</v>
      </c>
      <c r="I5" s="16">
        <v>129</v>
      </c>
      <c r="J5" s="16">
        <v>130</v>
      </c>
      <c r="K5" s="16">
        <v>131</v>
      </c>
      <c r="L5" s="16">
        <v>132</v>
      </c>
      <c r="M5" s="16">
        <v>133</v>
      </c>
      <c r="N5" s="17">
        <v>134</v>
      </c>
      <c r="O5" s="16">
        <v>135</v>
      </c>
      <c r="P5" s="16">
        <v>136</v>
      </c>
      <c r="Q5" s="16">
        <v>137</v>
      </c>
      <c r="R5" s="16">
        <v>138</v>
      </c>
      <c r="AA5" s="3" t="s">
        <v>34</v>
      </c>
    </row>
    <row r="6" spans="1:27">
      <c r="A6" s="10"/>
      <c r="B6" s="13"/>
      <c r="C6" s="10"/>
      <c r="D6" s="12" t="s">
        <v>10</v>
      </c>
      <c r="E6" s="12"/>
      <c r="F6" s="21"/>
      <c r="G6" s="12"/>
      <c r="H6" s="12"/>
      <c r="I6" s="12"/>
      <c r="J6" s="12"/>
      <c r="K6" s="15"/>
      <c r="L6" s="13"/>
      <c r="M6" s="13"/>
      <c r="N6" s="13"/>
      <c r="O6" s="13"/>
      <c r="P6" s="13"/>
      <c r="Q6" s="13"/>
      <c r="R6" s="12"/>
      <c r="S6" s="12"/>
      <c r="T6" s="12" t="s">
        <v>10</v>
      </c>
      <c r="U6" s="12"/>
      <c r="V6" s="12"/>
      <c r="W6" s="12"/>
      <c r="X6" s="12" t="s">
        <v>10</v>
      </c>
      <c r="Y6" s="13"/>
      <c r="Z6" s="13"/>
      <c r="AA6" s="13" t="s">
        <v>28</v>
      </c>
    </row>
    <row r="7" spans="1:27">
      <c r="B7" s="23"/>
      <c r="C7" s="4"/>
      <c r="D7" s="4"/>
      <c r="F7" s="4"/>
      <c r="G7" s="5"/>
      <c r="H7" s="4">
        <v>5</v>
      </c>
      <c r="K7" s="4"/>
      <c r="L7" s="4" t="s">
        <v>10</v>
      </c>
      <c r="M7" s="4">
        <v>10</v>
      </c>
      <c r="N7" s="4"/>
      <c r="O7" s="4"/>
      <c r="P7" s="4"/>
      <c r="Q7" s="4"/>
      <c r="R7" s="4">
        <v>15</v>
      </c>
      <c r="S7" s="4"/>
      <c r="T7" s="4"/>
      <c r="U7" s="4"/>
      <c r="V7" s="4"/>
      <c r="W7" s="4">
        <v>20</v>
      </c>
      <c r="X7" s="4"/>
      <c r="Y7" s="4"/>
      <c r="Z7" s="4"/>
    </row>
    <row r="8" spans="1:27">
      <c r="B8" s="19" t="s">
        <v>25</v>
      </c>
      <c r="D8" s="4">
        <v>301</v>
      </c>
      <c r="E8" s="4">
        <v>386</v>
      </c>
      <c r="F8" s="4">
        <v>405</v>
      </c>
      <c r="G8" s="4">
        <v>406</v>
      </c>
      <c r="H8" s="4">
        <v>410</v>
      </c>
      <c r="I8" s="4">
        <v>422</v>
      </c>
      <c r="J8" s="5">
        <v>600</v>
      </c>
      <c r="K8" s="4">
        <v>602</v>
      </c>
      <c r="L8" s="4">
        <v>604</v>
      </c>
      <c r="M8" s="4">
        <v>605</v>
      </c>
      <c r="N8" s="4">
        <v>612</v>
      </c>
      <c r="O8" s="4">
        <v>615</v>
      </c>
      <c r="P8" s="4">
        <v>970</v>
      </c>
      <c r="Q8" s="4">
        <v>975</v>
      </c>
      <c r="R8" s="31">
        <v>1001</v>
      </c>
      <c r="S8" s="31">
        <v>1002</v>
      </c>
      <c r="T8" s="31">
        <v>1004</v>
      </c>
      <c r="U8" s="31">
        <v>2041</v>
      </c>
      <c r="V8" s="31">
        <v>2069</v>
      </c>
      <c r="W8" s="31">
        <v>2086</v>
      </c>
      <c r="AA8" s="3" t="s">
        <v>22</v>
      </c>
    </row>
    <row r="9" spans="1:27">
      <c r="B9" s="23"/>
      <c r="C9" s="4" t="s">
        <v>10</v>
      </c>
      <c r="D9" s="31">
        <v>2087</v>
      </c>
      <c r="E9" s="31">
        <v>2088</v>
      </c>
      <c r="F9" s="31">
        <v>2089</v>
      </c>
      <c r="G9" s="31">
        <v>2090</v>
      </c>
      <c r="H9" s="31">
        <v>2091</v>
      </c>
      <c r="I9" s="31">
        <v>2092</v>
      </c>
      <c r="J9" s="31">
        <v>2093</v>
      </c>
      <c r="K9" s="31">
        <v>2094</v>
      </c>
      <c r="L9" s="31">
        <v>2095</v>
      </c>
      <c r="M9" s="31">
        <v>2096</v>
      </c>
      <c r="N9" s="31">
        <v>2097</v>
      </c>
      <c r="O9" s="31">
        <v>2100</v>
      </c>
      <c r="P9" s="31">
        <v>2101</v>
      </c>
      <c r="Q9" s="31">
        <v>2102</v>
      </c>
      <c r="R9" s="31">
        <v>2103</v>
      </c>
      <c r="AA9" s="3" t="s">
        <v>21</v>
      </c>
    </row>
    <row r="10" spans="1:27" ht="12.75">
      <c r="B10" s="2"/>
      <c r="C10" s="109" t="s">
        <v>10</v>
      </c>
      <c r="D10" s="110"/>
      <c r="E10" s="110"/>
      <c r="F10" s="110"/>
      <c r="G10" s="110"/>
      <c r="H10" s="110"/>
      <c r="I10" s="110"/>
      <c r="J10" s="110"/>
      <c r="K10" s="110" t="s">
        <v>10</v>
      </c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6"/>
    </row>
    <row r="11" spans="1:27" ht="12.75">
      <c r="B11" s="23"/>
      <c r="C11" s="1">
        <v>101</v>
      </c>
      <c r="D11" s="109" t="s">
        <v>36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</row>
    <row r="12" spans="1:27" ht="12.75">
      <c r="C12" s="1">
        <v>103</v>
      </c>
      <c r="D12" s="109" t="s">
        <v>48</v>
      </c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</row>
    <row r="13" spans="1:27">
      <c r="C13" s="1">
        <v>107</v>
      </c>
      <c r="D13" s="3" t="s">
        <v>3</v>
      </c>
      <c r="E13" s="3"/>
      <c r="F13" s="3"/>
      <c r="G13" s="3"/>
      <c r="H13" s="3"/>
      <c r="I13" s="3"/>
      <c r="J13" s="3"/>
      <c r="K13" s="3"/>
    </row>
    <row r="14" spans="1:27" ht="12.75">
      <c r="C14" s="1">
        <v>108</v>
      </c>
      <c r="D14" s="109" t="s">
        <v>9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</row>
    <row r="15" spans="1:27" ht="12.75">
      <c r="C15" s="1">
        <v>123</v>
      </c>
      <c r="D15" s="109" t="s">
        <v>27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</row>
    <row r="16" spans="1:27" ht="12.75">
      <c r="B16" s="2" t="s">
        <v>38</v>
      </c>
      <c r="C16" s="111" t="s">
        <v>39</v>
      </c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</row>
    <row r="17" spans="1:28" ht="12.75">
      <c r="C17" s="6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9" spans="1:28">
      <c r="B19" s="3" t="s">
        <v>4</v>
      </c>
    </row>
    <row r="20" spans="1:28">
      <c r="B20" s="3" t="s">
        <v>5</v>
      </c>
    </row>
    <row r="21" spans="1:28">
      <c r="B21" s="24" t="s">
        <v>6</v>
      </c>
    </row>
    <row r="22" spans="1:28">
      <c r="B22" s="24" t="s">
        <v>18</v>
      </c>
    </row>
    <row r="23" spans="1:28">
      <c r="B23" s="24" t="s">
        <v>7</v>
      </c>
    </row>
    <row r="24" spans="1:28">
      <c r="B24" s="24" t="s">
        <v>24</v>
      </c>
    </row>
    <row r="25" spans="1:28">
      <c r="B25" s="3" t="s">
        <v>20</v>
      </c>
    </row>
    <row r="26" spans="1:28">
      <c r="B26" s="3" t="s">
        <v>50</v>
      </c>
    </row>
    <row r="27" spans="1:28">
      <c r="A27" s="10"/>
      <c r="B27" s="15" t="s">
        <v>35</v>
      </c>
      <c r="C27" s="12"/>
      <c r="D27" s="12"/>
      <c r="E27" s="26"/>
      <c r="F27" s="14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  <c r="AA27" s="13"/>
    </row>
    <row r="28" spans="1:28">
      <c r="R28" s="3" t="s">
        <v>10</v>
      </c>
      <c r="S28" s="3" t="s">
        <v>10</v>
      </c>
      <c r="T28" s="3" t="s">
        <v>10</v>
      </c>
    </row>
    <row r="29" spans="1:28">
      <c r="B29" s="19" t="s">
        <v>26</v>
      </c>
      <c r="D29" s="3" t="s">
        <v>10</v>
      </c>
      <c r="E29" s="1"/>
      <c r="F29" s="1"/>
      <c r="G29" s="19"/>
      <c r="I29" s="6"/>
      <c r="J29" s="29"/>
      <c r="K29" s="6" t="s">
        <v>10</v>
      </c>
      <c r="L29" s="6"/>
      <c r="AA29" s="3" t="s">
        <v>46</v>
      </c>
    </row>
    <row r="30" spans="1:28" ht="12.75">
      <c r="C30" s="1">
        <v>95</v>
      </c>
      <c r="D30" s="109" t="s">
        <v>8</v>
      </c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3" t="s">
        <v>47</v>
      </c>
      <c r="AB30" s="4"/>
    </row>
    <row r="31" spans="1:28" ht="12.75">
      <c r="D31" s="109" t="s">
        <v>19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B31" s="4"/>
    </row>
    <row r="32" spans="1:28" ht="12.75">
      <c r="C32" s="1">
        <v>109</v>
      </c>
      <c r="D32" s="109" t="s">
        <v>45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B32" s="4"/>
    </row>
    <row r="33" spans="1:28" ht="12.75">
      <c r="C33" s="1">
        <v>445</v>
      </c>
      <c r="D33" s="109" t="s">
        <v>2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B33" s="4"/>
    </row>
    <row r="34" spans="1:28" ht="12.75">
      <c r="A34" s="10"/>
      <c r="B34" s="11"/>
      <c r="C34" s="10" t="s">
        <v>10</v>
      </c>
      <c r="D34" s="13" t="s">
        <v>10</v>
      </c>
      <c r="E34" s="22"/>
      <c r="F34" s="22"/>
      <c r="G34" s="22"/>
      <c r="H34" s="2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3"/>
      <c r="AB34" s="4"/>
    </row>
    <row r="35" spans="1:28">
      <c r="AB35" s="4"/>
    </row>
    <row r="36" spans="1:28">
      <c r="B36" s="19" t="s">
        <v>33</v>
      </c>
      <c r="D36" s="4">
        <v>168</v>
      </c>
      <c r="E36" s="4">
        <v>169</v>
      </c>
      <c r="F36" s="4">
        <v>170</v>
      </c>
      <c r="G36" s="4">
        <v>171</v>
      </c>
      <c r="H36" s="4">
        <v>172</v>
      </c>
      <c r="I36" s="4">
        <v>228</v>
      </c>
      <c r="J36" s="4">
        <v>231</v>
      </c>
      <c r="K36" s="4">
        <v>232</v>
      </c>
      <c r="L36" s="4">
        <v>233</v>
      </c>
      <c r="M36" s="4">
        <v>276</v>
      </c>
      <c r="N36" s="4">
        <v>277</v>
      </c>
      <c r="O36" s="4">
        <v>278</v>
      </c>
      <c r="P36" s="4">
        <v>279</v>
      </c>
      <c r="Q36" s="4">
        <v>280</v>
      </c>
      <c r="R36" s="4">
        <v>281</v>
      </c>
      <c r="S36" s="3">
        <v>364</v>
      </c>
      <c r="T36" s="4">
        <v>428</v>
      </c>
      <c r="U36" s="4">
        <v>429</v>
      </c>
      <c r="V36" s="4">
        <v>430</v>
      </c>
      <c r="W36" s="4">
        <v>432</v>
      </c>
      <c r="X36" s="4">
        <v>619</v>
      </c>
      <c r="Y36" s="4">
        <v>620</v>
      </c>
      <c r="Z36" s="4">
        <v>623</v>
      </c>
      <c r="AA36" s="3" t="s">
        <v>23</v>
      </c>
      <c r="AB36" s="4"/>
    </row>
    <row r="37" spans="1:28">
      <c r="B37" s="2"/>
      <c r="D37" s="4">
        <v>625</v>
      </c>
      <c r="E37" s="3">
        <v>626</v>
      </c>
      <c r="F37" s="4">
        <v>629</v>
      </c>
      <c r="G37" s="4">
        <v>945</v>
      </c>
      <c r="K37" s="4"/>
      <c r="P37" s="4"/>
      <c r="Q37" s="4"/>
      <c r="R37" s="4"/>
      <c r="S37" s="4"/>
      <c r="T37" s="4"/>
      <c r="U37" s="4"/>
      <c r="V37" s="4"/>
      <c r="Y37" s="4"/>
      <c r="Z37" s="4"/>
      <c r="AA37" s="3" t="s">
        <v>29</v>
      </c>
      <c r="AB37" s="4"/>
    </row>
    <row r="38" spans="1:28">
      <c r="B38" s="2"/>
      <c r="D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3" t="s">
        <v>30</v>
      </c>
      <c r="AB38" s="4"/>
    </row>
    <row r="39" spans="1:28">
      <c r="B39" s="2" t="s">
        <v>11</v>
      </c>
      <c r="C39" s="4"/>
      <c r="D39" s="4" t="s">
        <v>10</v>
      </c>
      <c r="E39" s="4">
        <v>229</v>
      </c>
      <c r="F39" s="4">
        <v>230</v>
      </c>
      <c r="G39" s="4">
        <v>363</v>
      </c>
      <c r="H39" s="4">
        <v>365</v>
      </c>
      <c r="I39" s="4">
        <v>366</v>
      </c>
      <c r="J39" s="4">
        <v>367</v>
      </c>
      <c r="K39" s="4">
        <v>368</v>
      </c>
      <c r="L39" s="4">
        <v>431</v>
      </c>
      <c r="M39" s="4">
        <v>433</v>
      </c>
      <c r="N39" s="4">
        <v>618</v>
      </c>
      <c r="O39" s="4">
        <v>621</v>
      </c>
      <c r="P39" s="4">
        <v>622</v>
      </c>
      <c r="Q39" s="4">
        <v>624</v>
      </c>
      <c r="R39" s="4" t="s">
        <v>10</v>
      </c>
      <c r="S39" s="4">
        <v>628</v>
      </c>
      <c r="T39" s="4">
        <v>942</v>
      </c>
      <c r="U39" s="4">
        <v>943</v>
      </c>
      <c r="V39" s="4">
        <v>944</v>
      </c>
      <c r="W39" s="4">
        <v>946</v>
      </c>
      <c r="X39" s="4">
        <v>947</v>
      </c>
      <c r="AB39" s="4"/>
    </row>
    <row r="40" spans="1:28" ht="12.75">
      <c r="B40" s="2"/>
      <c r="D40" s="111" t="s">
        <v>16</v>
      </c>
      <c r="E40" s="112"/>
      <c r="F40" s="112"/>
      <c r="G40" s="112"/>
      <c r="H40" s="112"/>
      <c r="I40" s="112"/>
      <c r="J40" s="112"/>
      <c r="K40" s="112"/>
      <c r="L40" s="112"/>
      <c r="M40" s="112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B40" s="4"/>
    </row>
    <row r="41" spans="1:28" ht="12.75">
      <c r="B41" s="2"/>
      <c r="D41" s="6"/>
      <c r="E41" s="9"/>
      <c r="F41" s="9"/>
      <c r="G41" s="9"/>
      <c r="H41" s="9"/>
      <c r="I41" s="9"/>
      <c r="J41" s="9"/>
      <c r="K41" s="9"/>
      <c r="L41" s="9"/>
      <c r="M41" s="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B41" s="4"/>
    </row>
    <row r="42" spans="1:28">
      <c r="C42" s="1" t="s">
        <v>44</v>
      </c>
      <c r="D42" s="6" t="s">
        <v>13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B42" s="4"/>
    </row>
    <row r="43" spans="1:28">
      <c r="B43" s="3" t="s">
        <v>43</v>
      </c>
      <c r="AB43" s="4"/>
    </row>
    <row r="44" spans="1:28">
      <c r="B44" s="3" t="s">
        <v>12</v>
      </c>
      <c r="AB44" s="4"/>
    </row>
    <row r="45" spans="1:28">
      <c r="B45" s="3" t="s">
        <v>14</v>
      </c>
      <c r="AB45" s="4"/>
    </row>
    <row r="46" spans="1:28">
      <c r="B46" s="3" t="s">
        <v>15</v>
      </c>
      <c r="AB46" s="4"/>
    </row>
    <row r="47" spans="1:28">
      <c r="AB47" s="4"/>
    </row>
    <row r="48" spans="1:28">
      <c r="B48" s="2"/>
      <c r="C48" s="19"/>
      <c r="D48" s="6"/>
      <c r="E48" s="6"/>
      <c r="F48" s="30"/>
      <c r="G48" s="6"/>
      <c r="H48" s="6"/>
      <c r="I48" s="6"/>
      <c r="J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B48" s="4"/>
    </row>
    <row r="49" spans="2:28">
      <c r="AB49" s="4"/>
    </row>
    <row r="50" spans="2:28">
      <c r="B50" s="2"/>
      <c r="D50" s="4"/>
      <c r="F50" s="4"/>
      <c r="K50" s="1"/>
      <c r="AB50" s="4"/>
    </row>
    <row r="51" spans="2:28">
      <c r="B51" s="2"/>
      <c r="F51" s="4"/>
      <c r="H51" s="6"/>
      <c r="U51" s="4"/>
      <c r="AB51" s="4"/>
    </row>
    <row r="52" spans="2:28">
      <c r="B52" s="2"/>
      <c r="F52" s="3"/>
      <c r="U52" s="4"/>
      <c r="AB52" s="4"/>
    </row>
    <row r="53" spans="2:28">
      <c r="B53" s="2"/>
      <c r="E53" s="3"/>
      <c r="F53" s="3"/>
      <c r="G53" s="3"/>
      <c r="I53" s="1"/>
      <c r="U53" s="4"/>
      <c r="AB53" s="4"/>
    </row>
    <row r="54" spans="2:28">
      <c r="B54" s="2"/>
      <c r="F54" s="3"/>
      <c r="U54" s="4"/>
      <c r="AB54" s="4"/>
    </row>
    <row r="55" spans="2:28">
      <c r="B55" s="2"/>
      <c r="D55" s="6"/>
      <c r="F55" s="4"/>
      <c r="K55" s="4"/>
      <c r="L55" s="4"/>
      <c r="M55" s="4"/>
      <c r="U55" s="4"/>
      <c r="AB55" s="4"/>
    </row>
    <row r="56" spans="2:28">
      <c r="B56" s="2"/>
      <c r="AB56" s="4"/>
    </row>
    <row r="57" spans="2:28">
      <c r="B57" s="2"/>
      <c r="F57" s="3"/>
    </row>
    <row r="58" spans="2:28">
      <c r="B58" s="2"/>
      <c r="F58" s="3"/>
    </row>
    <row r="59" spans="2:28">
      <c r="B59" s="2"/>
      <c r="F59" s="3"/>
    </row>
    <row r="60" spans="2:28">
      <c r="B60" s="2"/>
      <c r="E60" s="3"/>
      <c r="F60" s="4"/>
    </row>
    <row r="61" spans="2:28">
      <c r="F61" s="3"/>
    </row>
    <row r="62" spans="2:28">
      <c r="B62" s="2"/>
      <c r="C62" s="19"/>
      <c r="F62" s="3"/>
    </row>
    <row r="63" spans="2:28">
      <c r="F63" s="3"/>
    </row>
    <row r="64" spans="2:28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</sheetData>
  <mergeCells count="11">
    <mergeCell ref="D31:Z31"/>
    <mergeCell ref="D32:Z32"/>
    <mergeCell ref="D33:Z33"/>
    <mergeCell ref="D40:M40"/>
    <mergeCell ref="C10:Z10"/>
    <mergeCell ref="D11:Z11"/>
    <mergeCell ref="C16:Z16"/>
    <mergeCell ref="D30:Z30"/>
    <mergeCell ref="D12:Z12"/>
    <mergeCell ref="D14:Z14"/>
    <mergeCell ref="D15:Z15"/>
  </mergeCells>
  <phoneticPr fontId="6" type="noConversion"/>
  <pageMargins left="0.39370078740157483" right="0.39370078740157483" top="0.59055118110236227" bottom="0.39370078740157483" header="0.51181102362204722" footer="0.31496062992125984"/>
  <pageSetup paperSize="9" scale="85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C112"/>
  <sheetViews>
    <sheetView topLeftCell="A46" workbookViewId="0">
      <selection activeCell="B22" sqref="B22"/>
    </sheetView>
  </sheetViews>
  <sheetFormatPr baseColWidth="10" defaultRowHeight="12.75"/>
  <cols>
    <col min="1" max="1" width="11.42578125" style="64"/>
  </cols>
  <sheetData>
    <row r="2" spans="1:3" s="82" customFormat="1" ht="15.75">
      <c r="A2" s="65" t="s">
        <v>330</v>
      </c>
      <c r="B2" s="63" t="s">
        <v>348</v>
      </c>
      <c r="C2" s="63"/>
    </row>
    <row r="3" spans="1:3" s="82" customFormat="1">
      <c r="A3" s="64"/>
    </row>
    <row r="4" spans="1:3" s="82" customFormat="1">
      <c r="A4" s="64"/>
    </row>
    <row r="5" spans="1:3" s="82" customFormat="1">
      <c r="A5" s="64"/>
    </row>
    <row r="6" spans="1:3" s="82" customFormat="1">
      <c r="A6" s="64"/>
    </row>
    <row r="7" spans="1:3" s="82" customFormat="1">
      <c r="A7" s="64"/>
    </row>
    <row r="8" spans="1:3" s="82" customFormat="1">
      <c r="A8" s="64"/>
    </row>
    <row r="9" spans="1:3" s="82" customFormat="1">
      <c r="A9" s="64"/>
    </row>
    <row r="10" spans="1:3" s="82" customFormat="1">
      <c r="A10" s="64"/>
    </row>
    <row r="11" spans="1:3" s="82" customFormat="1">
      <c r="A11" s="64"/>
    </row>
    <row r="12" spans="1:3" s="82" customFormat="1">
      <c r="A12" s="64"/>
    </row>
    <row r="13" spans="1:3" s="88" customFormat="1">
      <c r="A13" s="64"/>
    </row>
    <row r="14" spans="1:3" s="88" customFormat="1" ht="15.75">
      <c r="A14" s="65" t="s">
        <v>331</v>
      </c>
      <c r="B14" s="63" t="s">
        <v>273</v>
      </c>
      <c r="C14"/>
    </row>
    <row r="15" spans="1:3" s="88" customFormat="1">
      <c r="A15" s="64"/>
      <c r="B15"/>
      <c r="C15"/>
    </row>
    <row r="16" spans="1:3" s="88" customFormat="1">
      <c r="A16" s="64"/>
      <c r="B16"/>
      <c r="C16"/>
    </row>
    <row r="17" spans="1:3" s="88" customFormat="1" ht="15.75">
      <c r="A17" s="65" t="s">
        <v>332</v>
      </c>
      <c r="B17" s="63" t="s">
        <v>406</v>
      </c>
      <c r="C17" s="82"/>
    </row>
    <row r="18" spans="1:3" s="88" customFormat="1" ht="15.75">
      <c r="A18" s="65"/>
      <c r="B18" s="63"/>
    </row>
    <row r="19" spans="1:3" s="82" customFormat="1">
      <c r="A19" s="64"/>
    </row>
    <row r="20" spans="1:3" ht="15.75">
      <c r="A20" s="65" t="s">
        <v>346</v>
      </c>
      <c r="B20" s="63" t="s">
        <v>418</v>
      </c>
      <c r="C20" s="63"/>
    </row>
    <row r="22" spans="1:3" s="68" customFormat="1">
      <c r="A22" s="64"/>
    </row>
    <row r="23" spans="1:3" s="68" customFormat="1">
      <c r="A23" s="64"/>
    </row>
    <row r="24" spans="1:3" s="68" customFormat="1">
      <c r="A24" s="64"/>
    </row>
    <row r="25" spans="1:3" s="68" customFormat="1">
      <c r="A25" s="64"/>
    </row>
    <row r="26" spans="1:3" s="68" customFormat="1">
      <c r="A26" s="64"/>
    </row>
    <row r="27" spans="1:3" s="68" customFormat="1">
      <c r="A27" s="64"/>
    </row>
    <row r="28" spans="1:3" s="68" customFormat="1">
      <c r="A28" s="64"/>
    </row>
    <row r="29" spans="1:3" s="68" customFormat="1">
      <c r="A29" s="64"/>
    </row>
    <row r="30" spans="1:3" s="68" customFormat="1">
      <c r="A30" s="64"/>
    </row>
    <row r="31" spans="1:3" s="68" customFormat="1">
      <c r="A31" s="64"/>
    </row>
    <row r="32" spans="1:3" s="68" customFormat="1">
      <c r="A32" s="64"/>
    </row>
    <row r="33" spans="1:1" s="68" customFormat="1">
      <c r="A33" s="64"/>
    </row>
    <row r="34" spans="1:1" s="68" customFormat="1">
      <c r="A34" s="64"/>
    </row>
    <row r="35" spans="1:1" s="107" customFormat="1">
      <c r="A35" s="64"/>
    </row>
    <row r="36" spans="1:1" s="107" customFormat="1">
      <c r="A36" s="64"/>
    </row>
    <row r="37" spans="1:1" s="107" customFormat="1">
      <c r="A37" s="64"/>
    </row>
    <row r="38" spans="1:1" s="107" customFormat="1">
      <c r="A38" s="64"/>
    </row>
    <row r="39" spans="1:1" s="107" customFormat="1">
      <c r="A39" s="64"/>
    </row>
    <row r="40" spans="1:1" s="107" customFormat="1">
      <c r="A40" s="64"/>
    </row>
    <row r="41" spans="1:1" s="107" customFormat="1">
      <c r="A41" s="64"/>
    </row>
    <row r="42" spans="1:1" s="107" customFormat="1">
      <c r="A42" s="64"/>
    </row>
    <row r="43" spans="1:1" s="107" customFormat="1">
      <c r="A43" s="64"/>
    </row>
    <row r="44" spans="1:1" s="107" customFormat="1">
      <c r="A44" s="64"/>
    </row>
    <row r="45" spans="1:1" s="107" customFormat="1">
      <c r="A45" s="64"/>
    </row>
    <row r="46" spans="1:1" s="107" customFormat="1">
      <c r="A46" s="64"/>
    </row>
    <row r="47" spans="1:1" s="107" customFormat="1">
      <c r="A47" s="64"/>
    </row>
    <row r="48" spans="1:1" s="107" customFormat="1">
      <c r="A48" s="64"/>
    </row>
    <row r="49" spans="1:3" s="107" customFormat="1">
      <c r="A49" s="64"/>
    </row>
    <row r="51" spans="1:3" ht="15.75">
      <c r="A51" s="65" t="s">
        <v>369</v>
      </c>
      <c r="B51" s="63" t="s">
        <v>374</v>
      </c>
      <c r="C51" s="54"/>
    </row>
    <row r="63" spans="1:3" s="79" customFormat="1" ht="15.75">
      <c r="A63" s="65"/>
      <c r="B63" s="63"/>
    </row>
    <row r="66" spans="1:3" ht="15.75">
      <c r="A66" s="65"/>
      <c r="B66" s="63"/>
      <c r="C66" s="79"/>
    </row>
    <row r="68" spans="1:3" ht="15.75">
      <c r="A68" s="65"/>
      <c r="B68" s="63"/>
    </row>
    <row r="71" spans="1:3" ht="15.75">
      <c r="A71" s="65"/>
      <c r="B71" s="63"/>
      <c r="C71" s="54"/>
    </row>
    <row r="76" spans="1:3" ht="15.75">
      <c r="A76" s="65"/>
      <c r="B76" s="63"/>
    </row>
    <row r="88" spans="1:2" ht="15.75">
      <c r="A88" s="65"/>
      <c r="B88" s="63"/>
    </row>
    <row r="102" spans="1:2" ht="15.75">
      <c r="A102" s="65"/>
      <c r="B102" s="63"/>
    </row>
    <row r="112" spans="1:2" ht="15.75">
      <c r="A112" s="65"/>
      <c r="B112" s="63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40"/>
  <sheetViews>
    <sheetView workbookViewId="0">
      <selection activeCell="E6" sqref="E6:F6"/>
    </sheetView>
  </sheetViews>
  <sheetFormatPr baseColWidth="10" defaultColWidth="11.42578125" defaultRowHeight="12.75"/>
  <cols>
    <col min="1" max="1" width="3.140625" style="40" customWidth="1"/>
    <col min="2" max="2" width="22.140625" style="40" bestFit="1" customWidth="1"/>
    <col min="3" max="3" width="87.7109375" style="45" customWidth="1"/>
    <col min="4" max="4" width="3.42578125" style="40" customWidth="1"/>
    <col min="5" max="5" width="15.42578125" style="46" customWidth="1"/>
    <col min="6" max="6" width="21.140625" style="58" customWidth="1"/>
    <col min="7" max="16384" width="11.42578125" style="40"/>
  </cols>
  <sheetData>
    <row r="1" spans="2:7">
      <c r="B1" s="39" t="s">
        <v>56</v>
      </c>
      <c r="C1" s="39" t="s">
        <v>57</v>
      </c>
      <c r="E1" s="41" t="s">
        <v>58</v>
      </c>
      <c r="F1" s="39" t="s">
        <v>59</v>
      </c>
    </row>
    <row r="2" spans="2:7">
      <c r="B2" s="36" t="s">
        <v>111</v>
      </c>
      <c r="C2" s="59" t="s">
        <v>338</v>
      </c>
      <c r="E2" s="44" t="s">
        <v>299</v>
      </c>
      <c r="F2" s="61" t="s">
        <v>300</v>
      </c>
    </row>
    <row r="3" spans="2:7">
      <c r="C3" s="43" t="s">
        <v>104</v>
      </c>
      <c r="E3" s="44" t="s">
        <v>60</v>
      </c>
      <c r="F3" s="61" t="s">
        <v>61</v>
      </c>
    </row>
    <row r="4" spans="2:7">
      <c r="E4" s="44" t="s">
        <v>62</v>
      </c>
      <c r="F4" s="61" t="s">
        <v>63</v>
      </c>
    </row>
    <row r="5" spans="2:7">
      <c r="B5" s="39" t="s">
        <v>66</v>
      </c>
      <c r="C5" s="39" t="s">
        <v>57</v>
      </c>
      <c r="E5" s="44" t="s">
        <v>64</v>
      </c>
      <c r="F5" s="61" t="s">
        <v>65</v>
      </c>
    </row>
    <row r="6" spans="2:7">
      <c r="B6" s="42" t="s">
        <v>67</v>
      </c>
      <c r="C6" s="43" t="s">
        <v>68</v>
      </c>
      <c r="E6" s="94" t="s">
        <v>450</v>
      </c>
      <c r="F6" s="108" t="s">
        <v>453</v>
      </c>
    </row>
    <row r="7" spans="2:7">
      <c r="B7" s="42" t="s">
        <v>69</v>
      </c>
      <c r="C7" s="43" t="s">
        <v>70</v>
      </c>
    </row>
    <row r="8" spans="2:7">
      <c r="B8" s="42"/>
      <c r="C8" s="43"/>
      <c r="E8" s="44"/>
      <c r="F8" s="61"/>
    </row>
    <row r="9" spans="2:7">
      <c r="B9" s="39" t="s">
        <v>71</v>
      </c>
      <c r="C9" s="39" t="s">
        <v>72</v>
      </c>
      <c r="E9" s="44"/>
      <c r="F9" s="61"/>
    </row>
    <row r="10" spans="2:7" ht="14.25" customHeight="1">
      <c r="B10" s="42" t="s">
        <v>73</v>
      </c>
      <c r="C10" s="43" t="s">
        <v>74</v>
      </c>
    </row>
    <row r="11" spans="2:7">
      <c r="C11" s="43" t="s">
        <v>75</v>
      </c>
      <c r="G11" s="44"/>
    </row>
    <row r="12" spans="2:7">
      <c r="C12" s="43" t="s">
        <v>76</v>
      </c>
      <c r="E12" s="44"/>
      <c r="F12" s="61"/>
    </row>
    <row r="13" spans="2:7">
      <c r="C13" s="43" t="s">
        <v>77</v>
      </c>
      <c r="E13" s="44"/>
      <c r="F13" s="61"/>
    </row>
    <row r="14" spans="2:7">
      <c r="B14" s="42" t="s">
        <v>78</v>
      </c>
      <c r="C14" s="43" t="s">
        <v>79</v>
      </c>
      <c r="E14" s="44"/>
      <c r="F14" s="61"/>
    </row>
    <row r="15" spans="2:7">
      <c r="B15" s="42" t="s">
        <v>80</v>
      </c>
      <c r="C15" s="42" t="s">
        <v>81</v>
      </c>
      <c r="E15" s="44"/>
      <c r="F15" s="61"/>
    </row>
    <row r="16" spans="2:7">
      <c r="B16" s="42" t="s">
        <v>82</v>
      </c>
      <c r="C16" s="43" t="s">
        <v>83</v>
      </c>
      <c r="E16" s="44"/>
      <c r="F16" s="61"/>
    </row>
    <row r="17" spans="2:6">
      <c r="E17" s="44"/>
      <c r="F17" s="61"/>
    </row>
    <row r="18" spans="2:6">
      <c r="B18" s="39" t="s">
        <v>84</v>
      </c>
      <c r="C18" s="39" t="s">
        <v>72</v>
      </c>
    </row>
    <row r="19" spans="2:6">
      <c r="B19" s="42" t="s">
        <v>85</v>
      </c>
      <c r="C19" s="43" t="s">
        <v>86</v>
      </c>
    </row>
    <row r="20" spans="2:6">
      <c r="B20" s="42" t="s">
        <v>87</v>
      </c>
      <c r="C20" s="43" t="s">
        <v>88</v>
      </c>
    </row>
    <row r="21" spans="2:6">
      <c r="C21" s="43"/>
    </row>
    <row r="22" spans="2:6">
      <c r="B22" s="39" t="s">
        <v>89</v>
      </c>
      <c r="C22" s="39" t="s">
        <v>72</v>
      </c>
    </row>
    <row r="23" spans="2:6">
      <c r="C23" s="43"/>
    </row>
    <row r="24" spans="2:6">
      <c r="B24" s="39" t="s">
        <v>99</v>
      </c>
      <c r="C24" s="39" t="s">
        <v>72</v>
      </c>
    </row>
    <row r="25" spans="2:6">
      <c r="B25" s="42" t="s">
        <v>410</v>
      </c>
      <c r="C25" s="43" t="s">
        <v>411</v>
      </c>
    </row>
    <row r="26" spans="2:6">
      <c r="C26" s="43"/>
    </row>
    <row r="27" spans="2:6">
      <c r="C27" s="43"/>
    </row>
    <row r="28" spans="2:6">
      <c r="C28" s="43"/>
    </row>
    <row r="29" spans="2:6">
      <c r="C29" s="43"/>
    </row>
    <row r="30" spans="2:6">
      <c r="C30" s="43"/>
    </row>
    <row r="31" spans="2:6">
      <c r="C31" s="43"/>
    </row>
    <row r="32" spans="2:6">
      <c r="C32" s="43"/>
    </row>
    <row r="33" spans="3:3">
      <c r="C33" s="43"/>
    </row>
    <row r="34" spans="3:3">
      <c r="C34" s="43"/>
    </row>
    <row r="35" spans="3:3">
      <c r="C35" s="43"/>
    </row>
    <row r="36" spans="3:3">
      <c r="C36" s="43"/>
    </row>
    <row r="37" spans="3:3">
      <c r="C37" s="43"/>
    </row>
    <row r="38" spans="3:3">
      <c r="C38" s="43"/>
    </row>
    <row r="39" spans="3:3">
      <c r="C39" s="43"/>
    </row>
    <row r="40" spans="3:3">
      <c r="C40" s="4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C22" sqref="C22"/>
    </sheetView>
  </sheetViews>
  <sheetFormatPr baseColWidth="10" defaultColWidth="11.42578125" defaultRowHeight="12.75"/>
  <cols>
    <col min="2" max="2" width="9" style="48" customWidth="1"/>
    <col min="3" max="3" width="71" style="50" customWidth="1"/>
    <col min="4" max="4" width="11.42578125" style="48"/>
  </cols>
  <sheetData>
    <row r="1" spans="1:7" ht="24">
      <c r="A1" s="41" t="s">
        <v>90</v>
      </c>
      <c r="B1" s="41" t="s">
        <v>91</v>
      </c>
      <c r="C1" s="41" t="s">
        <v>92</v>
      </c>
      <c r="D1" s="41" t="s">
        <v>93</v>
      </c>
    </row>
    <row r="2" spans="1:7">
      <c r="A2" s="47">
        <v>45625</v>
      </c>
      <c r="B2" s="44" t="s">
        <v>60</v>
      </c>
      <c r="C2" s="43" t="s">
        <v>375</v>
      </c>
      <c r="D2" s="48">
        <v>133</v>
      </c>
    </row>
    <row r="3" spans="1:7">
      <c r="A3" s="47">
        <v>45630</v>
      </c>
      <c r="B3" s="44" t="s">
        <v>60</v>
      </c>
      <c r="C3" s="43" t="s">
        <v>380</v>
      </c>
      <c r="D3" s="48">
        <v>144</v>
      </c>
    </row>
    <row r="4" spans="1:7">
      <c r="A4" s="47">
        <v>45713</v>
      </c>
      <c r="B4" s="44" t="s">
        <v>60</v>
      </c>
      <c r="C4" s="43" t="s">
        <v>432</v>
      </c>
      <c r="D4" s="48">
        <v>148</v>
      </c>
    </row>
    <row r="5" spans="1:7">
      <c r="A5" s="47">
        <v>46062</v>
      </c>
      <c r="B5" s="44" t="s">
        <v>60</v>
      </c>
      <c r="C5" s="43" t="s">
        <v>442</v>
      </c>
      <c r="D5" s="48">
        <v>150</v>
      </c>
    </row>
    <row r="6" spans="1:7">
      <c r="A6" s="93">
        <v>46221</v>
      </c>
      <c r="B6" s="94" t="s">
        <v>60</v>
      </c>
      <c r="C6" s="95" t="s">
        <v>451</v>
      </c>
      <c r="D6" s="96">
        <v>153</v>
      </c>
    </row>
    <row r="7" spans="1:7">
      <c r="A7" s="47"/>
      <c r="B7" s="44"/>
      <c r="C7" s="43"/>
    </row>
    <row r="8" spans="1:7">
      <c r="A8" s="47"/>
      <c r="B8" s="44"/>
      <c r="C8" s="43"/>
    </row>
    <row r="9" spans="1:7">
      <c r="A9" s="47"/>
      <c r="B9" s="44"/>
      <c r="C9" s="43"/>
    </row>
    <row r="10" spans="1:7">
      <c r="A10" s="47"/>
      <c r="B10" s="44"/>
      <c r="C10" s="43"/>
    </row>
    <row r="11" spans="1:7">
      <c r="A11" s="47"/>
      <c r="B11" s="44"/>
      <c r="C11" s="43"/>
    </row>
    <row r="12" spans="1:7">
      <c r="A12" s="47"/>
      <c r="B12" s="44"/>
      <c r="C12" s="43"/>
    </row>
    <row r="13" spans="1:7">
      <c r="A13" s="47"/>
      <c r="B13" s="44"/>
      <c r="C13" s="43"/>
    </row>
    <row r="14" spans="1:7">
      <c r="A14" s="47"/>
      <c r="B14" s="44"/>
      <c r="C14" s="43"/>
    </row>
    <row r="15" spans="1:7" s="48" customFormat="1">
      <c r="A15" s="47"/>
      <c r="B15" s="46"/>
      <c r="C15" s="45"/>
      <c r="E15"/>
      <c r="F15"/>
      <c r="G15"/>
    </row>
    <row r="16" spans="1:7" s="48" customFormat="1">
      <c r="A16" s="47"/>
      <c r="B16" s="46"/>
      <c r="C16" s="45"/>
      <c r="E16"/>
      <c r="F16"/>
      <c r="G16"/>
    </row>
    <row r="17" spans="1:7" s="48" customFormat="1">
      <c r="A17" s="47"/>
      <c r="B17" s="46"/>
      <c r="C17" s="45"/>
      <c r="E17"/>
      <c r="F17"/>
      <c r="G17"/>
    </row>
    <row r="18" spans="1:7" s="48" customFormat="1">
      <c r="A18" s="47"/>
      <c r="B18" s="46"/>
      <c r="C18" s="45"/>
      <c r="E18"/>
      <c r="F18"/>
      <c r="G18"/>
    </row>
    <row r="19" spans="1:7" s="48" customFormat="1">
      <c r="A19" s="47"/>
      <c r="B19" s="46"/>
      <c r="C19" s="45"/>
      <c r="E19"/>
      <c r="F19"/>
      <c r="G19"/>
    </row>
    <row r="20" spans="1:7" s="48" customFormat="1">
      <c r="A20" s="47"/>
      <c r="B20" s="46"/>
      <c r="C20" s="45"/>
      <c r="E20"/>
      <c r="F20"/>
      <c r="G20"/>
    </row>
    <row r="21" spans="1:7" s="48" customFormat="1">
      <c r="A21" s="47"/>
      <c r="B21" s="46"/>
      <c r="C21" s="45"/>
      <c r="E21"/>
      <c r="F21"/>
      <c r="G21"/>
    </row>
    <row r="22" spans="1:7" s="48" customFormat="1">
      <c r="A22" s="47"/>
      <c r="B22" s="46"/>
      <c r="C22" s="45"/>
      <c r="E22"/>
      <c r="F22"/>
      <c r="G22"/>
    </row>
    <row r="23" spans="1:7" s="48" customFormat="1">
      <c r="A23" s="47"/>
      <c r="B23" s="46"/>
      <c r="C23" s="45"/>
      <c r="E23"/>
      <c r="F23"/>
      <c r="G23"/>
    </row>
    <row r="24" spans="1:7" s="48" customFormat="1">
      <c r="A24" s="47"/>
      <c r="B24" s="46"/>
      <c r="C24" s="45"/>
      <c r="E24"/>
      <c r="F24"/>
      <c r="G24"/>
    </row>
    <row r="25" spans="1:7" s="48" customFormat="1">
      <c r="A25" s="49"/>
      <c r="C25" s="50"/>
      <c r="E25"/>
    </row>
    <row r="26" spans="1:7" s="48" customFormat="1">
      <c r="A26" s="49"/>
      <c r="C26" s="50"/>
      <c r="E26"/>
    </row>
    <row r="27" spans="1:7" s="48" customFormat="1">
      <c r="A27" s="49"/>
      <c r="C27" s="50"/>
      <c r="E27"/>
    </row>
    <row r="28" spans="1:7" s="48" customFormat="1">
      <c r="A28" s="49"/>
      <c r="C28" s="50"/>
      <c r="E28"/>
    </row>
    <row r="29" spans="1:7" s="48" customFormat="1">
      <c r="A29" s="49"/>
      <c r="C29" s="50"/>
      <c r="E29"/>
    </row>
    <row r="30" spans="1:7" s="48" customFormat="1">
      <c r="A30" s="49"/>
      <c r="C30" s="50"/>
      <c r="E30"/>
    </row>
    <row r="31" spans="1:7" s="48" customFormat="1">
      <c r="C31" s="50"/>
      <c r="E31"/>
    </row>
    <row r="32" spans="1:7" s="48" customFormat="1">
      <c r="C32" s="50"/>
      <c r="E32"/>
    </row>
    <row r="33" spans="3:5" s="48" customFormat="1">
      <c r="C33" s="50"/>
      <c r="E33"/>
    </row>
    <row r="34" spans="3:5" s="48" customFormat="1">
      <c r="C34" s="50"/>
      <c r="E34"/>
    </row>
  </sheetData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1" sqref="B11"/>
    </sheetView>
  </sheetViews>
  <sheetFormatPr baseColWidth="10" defaultColWidth="11.42578125" defaultRowHeight="12.75"/>
  <cols>
    <col min="1" max="1" width="7.7109375" style="48" customWidth="1"/>
    <col min="2" max="2" width="55.42578125" style="9" customWidth="1"/>
    <col min="3" max="3" width="11.42578125" style="48" customWidth="1"/>
    <col min="4" max="4" width="6.7109375" style="48" customWidth="1"/>
    <col min="5" max="5" width="10.140625" style="48" customWidth="1"/>
    <col min="6" max="6" width="11.140625" style="48" customWidth="1"/>
    <col min="7" max="7" width="58.42578125" customWidth="1"/>
    <col min="8" max="8" width="29.140625" customWidth="1"/>
    <col min="9" max="9" width="26.28515625" bestFit="1" customWidth="1"/>
  </cols>
  <sheetData>
    <row r="1" spans="1:9">
      <c r="A1" s="41" t="s">
        <v>94</v>
      </c>
      <c r="B1" s="39" t="s">
        <v>72</v>
      </c>
      <c r="C1" s="41" t="s">
        <v>95</v>
      </c>
      <c r="D1" s="41" t="s">
        <v>53</v>
      </c>
      <c r="E1" s="41" t="s">
        <v>96</v>
      </c>
      <c r="F1" s="41" t="s">
        <v>97</v>
      </c>
      <c r="G1" s="32" t="s">
        <v>98</v>
      </c>
      <c r="H1" s="39" t="s">
        <v>51</v>
      </c>
      <c r="I1" s="39" t="s">
        <v>52</v>
      </c>
    </row>
    <row r="2" spans="1:9">
      <c r="A2" s="71" t="s">
        <v>112</v>
      </c>
      <c r="B2" s="72" t="s">
        <v>335</v>
      </c>
      <c r="C2" s="73" t="s">
        <v>116</v>
      </c>
      <c r="D2" s="74">
        <f>'Ser 1'!E50</f>
        <v>45</v>
      </c>
      <c r="E2" s="71"/>
      <c r="F2" s="75"/>
      <c r="G2" s="76"/>
      <c r="H2" s="58" t="s">
        <v>366</v>
      </c>
      <c r="I2" s="40"/>
    </row>
    <row r="3" spans="1:9">
      <c r="A3" s="51" t="s">
        <v>100</v>
      </c>
      <c r="B3" s="43" t="s">
        <v>205</v>
      </c>
      <c r="C3" s="46" t="s">
        <v>116</v>
      </c>
      <c r="D3" s="46"/>
      <c r="E3" s="51" t="s">
        <v>114</v>
      </c>
      <c r="F3" s="57">
        <v>5379</v>
      </c>
      <c r="G3" s="58" t="s">
        <v>115</v>
      </c>
      <c r="H3" s="58"/>
      <c r="I3" s="40"/>
    </row>
    <row r="4" spans="1:9">
      <c r="A4" s="51" t="s">
        <v>101</v>
      </c>
      <c r="B4" s="43" t="s">
        <v>206</v>
      </c>
      <c r="C4" s="46" t="s">
        <v>116</v>
      </c>
      <c r="D4" s="44" t="s">
        <v>10</v>
      </c>
      <c r="E4" s="51" t="s">
        <v>44</v>
      </c>
      <c r="F4" s="57" t="s">
        <v>44</v>
      </c>
      <c r="G4" s="61" t="s">
        <v>339</v>
      </c>
      <c r="H4" s="58"/>
      <c r="I4" s="40"/>
    </row>
    <row r="5" spans="1:9">
      <c r="A5" s="51" t="s">
        <v>102</v>
      </c>
      <c r="B5" s="43" t="s">
        <v>207</v>
      </c>
      <c r="C5" s="46" t="s">
        <v>116</v>
      </c>
      <c r="D5" s="44" t="s">
        <v>10</v>
      </c>
      <c r="E5" s="51" t="s">
        <v>44</v>
      </c>
      <c r="F5" s="57" t="s">
        <v>44</v>
      </c>
      <c r="G5" s="58" t="s">
        <v>208</v>
      </c>
      <c r="H5" s="58"/>
      <c r="I5" s="40"/>
    </row>
    <row r="6" spans="1:9">
      <c r="A6" s="71" t="s">
        <v>141</v>
      </c>
      <c r="B6" s="72" t="s">
        <v>218</v>
      </c>
      <c r="C6" s="73" t="s">
        <v>305</v>
      </c>
      <c r="D6" s="74">
        <f>'Ser 2'!E39</f>
        <v>36</v>
      </c>
      <c r="E6" s="71" t="s">
        <v>217</v>
      </c>
      <c r="F6" s="75">
        <v>958</v>
      </c>
      <c r="G6" s="76" t="s">
        <v>323</v>
      </c>
      <c r="H6" s="60" t="s">
        <v>219</v>
      </c>
      <c r="I6" s="40" t="s">
        <v>320</v>
      </c>
    </row>
    <row r="7" spans="1:9">
      <c r="A7" s="71" t="s">
        <v>216</v>
      </c>
      <c r="B7" s="72" t="s">
        <v>336</v>
      </c>
      <c r="C7" s="74" t="s">
        <v>337</v>
      </c>
      <c r="D7" s="74">
        <f>'Ser 3'!E79</f>
        <v>72</v>
      </c>
      <c r="E7" s="71" t="s">
        <v>10</v>
      </c>
      <c r="F7" s="75" t="s">
        <v>10</v>
      </c>
      <c r="G7" s="76"/>
      <c r="H7" s="58" t="s">
        <v>367</v>
      </c>
      <c r="I7" s="40"/>
    </row>
    <row r="8" spans="1:9" s="82" customFormat="1">
      <c r="A8" s="51" t="s">
        <v>330</v>
      </c>
      <c r="B8" s="43" t="s">
        <v>348</v>
      </c>
      <c r="C8" s="46" t="s">
        <v>263</v>
      </c>
      <c r="D8" s="44" t="s">
        <v>10</v>
      </c>
      <c r="E8" s="51" t="s">
        <v>272</v>
      </c>
      <c r="F8" s="83">
        <v>135</v>
      </c>
      <c r="G8" s="58" t="s">
        <v>262</v>
      </c>
      <c r="H8" s="58"/>
      <c r="I8" s="40"/>
    </row>
    <row r="9" spans="1:9" s="82" customFormat="1">
      <c r="A9" s="51" t="s">
        <v>331</v>
      </c>
      <c r="B9" s="43" t="s">
        <v>333</v>
      </c>
      <c r="C9" s="46" t="s">
        <v>275</v>
      </c>
      <c r="D9" s="44" t="s">
        <v>10</v>
      </c>
      <c r="E9" s="51" t="s">
        <v>44</v>
      </c>
      <c r="F9" s="83" t="s">
        <v>44</v>
      </c>
      <c r="G9" s="58" t="s">
        <v>271</v>
      </c>
      <c r="H9" s="58"/>
      <c r="I9" s="40"/>
    </row>
    <row r="10" spans="1:9" s="82" customFormat="1">
      <c r="A10" s="51" t="s">
        <v>332</v>
      </c>
      <c r="B10" s="86" t="s">
        <v>413</v>
      </c>
      <c r="C10" s="48" t="s">
        <v>407</v>
      </c>
      <c r="D10" s="48"/>
      <c r="E10" s="84" t="s">
        <v>408</v>
      </c>
      <c r="F10" s="84" t="s">
        <v>409</v>
      </c>
      <c r="G10" s="58" t="s">
        <v>376</v>
      </c>
      <c r="H10" s="61" t="s">
        <v>412</v>
      </c>
      <c r="I10" s="40"/>
    </row>
    <row r="11" spans="1:9" s="82" customFormat="1">
      <c r="A11" s="51" t="s">
        <v>346</v>
      </c>
      <c r="B11" s="43" t="s">
        <v>418</v>
      </c>
      <c r="C11" s="46" t="s">
        <v>264</v>
      </c>
      <c r="D11" s="46"/>
      <c r="E11" s="51" t="s">
        <v>142</v>
      </c>
      <c r="F11" s="83">
        <v>69</v>
      </c>
      <c r="G11" s="58" t="s">
        <v>377</v>
      </c>
      <c r="H11" s="58"/>
      <c r="I11" s="40"/>
    </row>
    <row r="12" spans="1:9">
      <c r="A12" s="51" t="s">
        <v>369</v>
      </c>
      <c r="B12" s="43" t="s">
        <v>378</v>
      </c>
      <c r="C12" s="46" t="s">
        <v>379</v>
      </c>
      <c r="D12" s="44"/>
      <c r="E12" s="51" t="s">
        <v>44</v>
      </c>
      <c r="F12" s="83" t="s">
        <v>44</v>
      </c>
      <c r="G12" s="43" t="s">
        <v>347</v>
      </c>
      <c r="H12" s="61" t="s">
        <v>431</v>
      </c>
      <c r="I12" s="40"/>
    </row>
    <row r="13" spans="1:9">
      <c r="A13" s="51" t="s">
        <v>10</v>
      </c>
    </row>
    <row r="14" spans="1:9">
      <c r="A14" s="51"/>
      <c r="B14" s="52" t="s">
        <v>103</v>
      </c>
      <c r="C14" s="46"/>
      <c r="D14" s="53">
        <f>SUM(D2:D13)</f>
        <v>153</v>
      </c>
      <c r="E14" s="51"/>
      <c r="F14" s="57"/>
      <c r="G14" s="58"/>
      <c r="H14" s="58"/>
    </row>
    <row r="15" spans="1:9">
      <c r="A15" s="51"/>
      <c r="B15" s="43"/>
      <c r="C15" s="46"/>
      <c r="D15" s="44"/>
      <c r="E15" s="51"/>
      <c r="F15" s="57"/>
      <c r="G15" s="58"/>
      <c r="H15" s="58"/>
    </row>
    <row r="16" spans="1:9">
      <c r="A16" s="51"/>
      <c r="B16" s="43"/>
      <c r="C16" s="46"/>
      <c r="D16" s="44"/>
      <c r="E16" s="51"/>
      <c r="F16" s="57"/>
      <c r="G16" s="58"/>
      <c r="H16" s="58"/>
    </row>
    <row r="17" spans="1:8">
      <c r="A17" s="51"/>
      <c r="B17" s="43"/>
      <c r="C17" s="46"/>
      <c r="D17" s="46"/>
      <c r="E17" s="44"/>
      <c r="F17" s="44"/>
      <c r="G17" s="44"/>
      <c r="H17" s="58"/>
    </row>
    <row r="18" spans="1:8">
      <c r="A18" s="51"/>
      <c r="E18" s="44"/>
      <c r="F18" s="44"/>
      <c r="G18" s="44"/>
      <c r="H18" s="58"/>
    </row>
    <row r="19" spans="1:8">
      <c r="A19" s="51"/>
      <c r="B19" s="43"/>
      <c r="C19" s="46"/>
      <c r="D19" s="46"/>
      <c r="E19" s="44"/>
      <c r="F19" s="46"/>
      <c r="G19" s="44"/>
      <c r="H19" s="58"/>
    </row>
    <row r="20" spans="1:8">
      <c r="A20" s="51"/>
      <c r="B20" s="43"/>
      <c r="C20" s="46"/>
      <c r="D20" s="46"/>
      <c r="E20" s="44"/>
      <c r="F20" s="46"/>
      <c r="G20" s="44"/>
      <c r="H20" s="58"/>
    </row>
    <row r="21" spans="1:8">
      <c r="A21" s="51"/>
      <c r="B21" s="45"/>
      <c r="C21" s="46"/>
      <c r="D21" s="46"/>
      <c r="E21" s="44"/>
      <c r="F21" s="44"/>
      <c r="H21" s="58"/>
    </row>
    <row r="22" spans="1:8">
      <c r="A22" s="51"/>
      <c r="B22" s="45"/>
      <c r="C22" s="46"/>
      <c r="D22" s="46"/>
      <c r="E22" s="44"/>
      <c r="F22" s="44"/>
      <c r="H22" s="58"/>
    </row>
    <row r="23" spans="1:8">
      <c r="A23" s="51"/>
      <c r="B23" s="45"/>
      <c r="C23" s="46"/>
      <c r="D23" s="46"/>
      <c r="E23" s="44"/>
      <c r="F23" s="44"/>
    </row>
    <row r="24" spans="1:8">
      <c r="A24" s="51"/>
      <c r="B24" s="45"/>
      <c r="C24" s="46"/>
      <c r="D24" s="46"/>
      <c r="E24" s="44"/>
      <c r="F24" s="44"/>
    </row>
    <row r="25" spans="1:8">
      <c r="A25" s="51"/>
      <c r="B25" s="45"/>
      <c r="C25" s="46"/>
      <c r="D25" s="46"/>
      <c r="E25" s="44"/>
      <c r="F25" s="44"/>
    </row>
    <row r="26" spans="1:8">
      <c r="A26" s="51"/>
      <c r="B26" s="45"/>
      <c r="C26" s="46"/>
      <c r="D26" s="46"/>
      <c r="E26" s="44"/>
      <c r="F26" s="44"/>
    </row>
    <row r="27" spans="1:8">
      <c r="A27" s="51"/>
      <c r="B27" s="45"/>
      <c r="C27" s="46"/>
      <c r="D27" s="46"/>
      <c r="E27" s="44"/>
      <c r="F27" s="44"/>
    </row>
    <row r="28" spans="1:8">
      <c r="A28" s="51"/>
      <c r="B28" s="45"/>
      <c r="C28" s="46"/>
      <c r="D28" s="46"/>
      <c r="E28" s="44"/>
      <c r="F28" s="44"/>
    </row>
  </sheetData>
  <hyperlinks>
    <hyperlink ref="H6" r:id="rId1"/>
  </hyperlinks>
  <pageMargins left="0.7" right="0.7" top="0.78740157499999996" bottom="0.78740157499999996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2"/>
  <sheetViews>
    <sheetView zoomScale="110" zoomScaleNormal="110" zoomScalePageLayoutView="110" workbookViewId="0">
      <pane xSplit="1" ySplit="1" topLeftCell="B32" activePane="bottomRight" state="frozen"/>
      <selection pane="topRight" activeCell="B1" sqref="B1"/>
      <selection pane="bottomLeft" activeCell="A2" sqref="A2"/>
      <selection pane="bottomRight" activeCell="D17" sqref="D17"/>
    </sheetView>
  </sheetViews>
  <sheetFormatPr baseColWidth="10" defaultColWidth="11.42578125" defaultRowHeight="12"/>
  <cols>
    <col min="1" max="2" width="4.7109375" style="38" customWidth="1"/>
    <col min="3" max="3" width="21.140625" style="3" customWidth="1"/>
    <col min="4" max="4" width="39.7109375" style="8" customWidth="1"/>
    <col min="5" max="5" width="6.42578125" style="18" customWidth="1"/>
    <col min="6" max="6" width="5" style="1" customWidth="1"/>
    <col min="7" max="7" width="4.7109375" style="4" customWidth="1"/>
    <col min="8" max="9" width="4.7109375" style="1" customWidth="1"/>
    <col min="10" max="11" width="4.7109375" style="18" customWidth="1"/>
    <col min="12" max="12" width="4.7109375" style="4" customWidth="1"/>
    <col min="13" max="13" width="37.28515625" style="6" bestFit="1" customWidth="1"/>
    <col min="14" max="14" width="22.7109375" style="6" customWidth="1"/>
    <col min="15" max="16384" width="11.42578125" style="3"/>
  </cols>
  <sheetData>
    <row r="1" spans="1:14" ht="63" customHeight="1">
      <c r="A1" s="37" t="s">
        <v>54</v>
      </c>
      <c r="B1" s="37" t="s">
        <v>55</v>
      </c>
      <c r="C1" s="32" t="s">
        <v>215</v>
      </c>
      <c r="D1" s="39" t="s">
        <v>435</v>
      </c>
      <c r="E1" s="34" t="s">
        <v>49</v>
      </c>
      <c r="F1" s="35" t="s">
        <v>334</v>
      </c>
      <c r="G1" s="35" t="s">
        <v>107</v>
      </c>
      <c r="H1" s="35" t="s">
        <v>40</v>
      </c>
      <c r="I1" s="35" t="s">
        <v>108</v>
      </c>
      <c r="J1" s="34" t="s">
        <v>105</v>
      </c>
      <c r="K1" s="34" t="s">
        <v>195</v>
      </c>
      <c r="L1" s="35" t="s">
        <v>80</v>
      </c>
      <c r="M1" s="33" t="s">
        <v>51</v>
      </c>
      <c r="N1" s="33" t="s">
        <v>52</v>
      </c>
    </row>
    <row r="2" spans="1:14">
      <c r="A2" s="38">
        <v>1</v>
      </c>
      <c r="C2" s="36" t="s">
        <v>113</v>
      </c>
      <c r="D2" s="36" t="s">
        <v>117</v>
      </c>
      <c r="E2" s="69">
        <v>5360</v>
      </c>
      <c r="F2" s="38">
        <v>1910</v>
      </c>
      <c r="G2" s="38"/>
      <c r="H2" s="38" t="s">
        <v>42</v>
      </c>
      <c r="I2" s="38" t="s">
        <v>193</v>
      </c>
      <c r="J2" s="55" t="s">
        <v>100</v>
      </c>
      <c r="K2" s="55" t="s">
        <v>199</v>
      </c>
      <c r="L2" s="38" t="s">
        <v>62</v>
      </c>
      <c r="M2" s="36" t="s">
        <v>115</v>
      </c>
      <c r="N2" s="36"/>
    </row>
    <row r="3" spans="1:14">
      <c r="A3" s="38">
        <f t="shared" ref="A3:A43" si="0">A2+1</f>
        <v>2</v>
      </c>
      <c r="C3" s="36" t="s">
        <v>113</v>
      </c>
      <c r="D3" s="36" t="s">
        <v>118</v>
      </c>
      <c r="E3" s="69">
        <v>5361</v>
      </c>
      <c r="F3" s="38">
        <v>1910</v>
      </c>
      <c r="G3" s="38"/>
      <c r="H3" s="38" t="s">
        <v>10</v>
      </c>
      <c r="I3" s="38" t="s">
        <v>193</v>
      </c>
      <c r="J3" s="55" t="s">
        <v>100</v>
      </c>
      <c r="K3" s="55"/>
      <c r="L3" s="38" t="s">
        <v>62</v>
      </c>
      <c r="M3" s="36" t="s">
        <v>115</v>
      </c>
      <c r="N3" s="36"/>
    </row>
    <row r="4" spans="1:14">
      <c r="A4" s="38">
        <f t="shared" si="0"/>
        <v>3</v>
      </c>
      <c r="C4" s="36" t="s">
        <v>113</v>
      </c>
      <c r="D4" s="36" t="s">
        <v>119</v>
      </c>
      <c r="E4" s="69">
        <v>5362</v>
      </c>
      <c r="F4" s="38">
        <v>1910</v>
      </c>
      <c r="G4" s="38"/>
      <c r="H4" s="38" t="s">
        <v>42</v>
      </c>
      <c r="I4" s="38" t="s">
        <v>193</v>
      </c>
      <c r="J4" s="55" t="s">
        <v>100</v>
      </c>
      <c r="K4" s="55" t="s">
        <v>199</v>
      </c>
      <c r="L4" s="38" t="s">
        <v>62</v>
      </c>
      <c r="M4" s="36" t="s">
        <v>115</v>
      </c>
      <c r="N4" s="36"/>
    </row>
    <row r="5" spans="1:14">
      <c r="A5" s="38">
        <f t="shared" si="0"/>
        <v>4</v>
      </c>
      <c r="C5" s="36" t="s">
        <v>113</v>
      </c>
      <c r="D5" s="36" t="s">
        <v>426</v>
      </c>
      <c r="E5" s="69">
        <v>5363</v>
      </c>
      <c r="F5" s="38">
        <v>1910</v>
      </c>
      <c r="G5" s="38"/>
      <c r="H5" s="38" t="s">
        <v>10</v>
      </c>
      <c r="I5" s="38" t="s">
        <v>193</v>
      </c>
      <c r="J5" s="55" t="s">
        <v>100</v>
      </c>
      <c r="K5" s="55"/>
      <c r="L5" s="38" t="s">
        <v>62</v>
      </c>
      <c r="M5" s="36" t="s">
        <v>115</v>
      </c>
      <c r="N5" s="36"/>
    </row>
    <row r="6" spans="1:14">
      <c r="A6" s="38">
        <f t="shared" si="0"/>
        <v>5</v>
      </c>
      <c r="C6" s="36" t="s">
        <v>113</v>
      </c>
      <c r="D6" s="36" t="s">
        <v>436</v>
      </c>
      <c r="E6" s="69">
        <v>5364</v>
      </c>
      <c r="F6" s="38">
        <v>1910</v>
      </c>
      <c r="G6" s="38"/>
      <c r="H6" s="38" t="s">
        <v>10</v>
      </c>
      <c r="I6" s="38" t="s">
        <v>193</v>
      </c>
      <c r="J6" s="55" t="s">
        <v>100</v>
      </c>
      <c r="K6" s="55"/>
      <c r="L6" s="38" t="s">
        <v>62</v>
      </c>
      <c r="M6" s="36" t="s">
        <v>115</v>
      </c>
      <c r="N6" s="36"/>
    </row>
    <row r="7" spans="1:14">
      <c r="A7" s="38">
        <f t="shared" si="0"/>
        <v>6</v>
      </c>
      <c r="C7" s="36" t="s">
        <v>113</v>
      </c>
      <c r="D7" s="36" t="s">
        <v>183</v>
      </c>
      <c r="E7" s="69">
        <v>5365</v>
      </c>
      <c r="F7" s="38">
        <v>1910</v>
      </c>
      <c r="G7" s="38"/>
      <c r="H7" s="38" t="s">
        <v>10</v>
      </c>
      <c r="I7" s="38" t="s">
        <v>193</v>
      </c>
      <c r="J7" s="55" t="s">
        <v>100</v>
      </c>
      <c r="K7" s="55"/>
      <c r="L7" s="38" t="s">
        <v>62</v>
      </c>
      <c r="M7" s="36" t="s">
        <v>115</v>
      </c>
      <c r="N7" s="36"/>
    </row>
    <row r="8" spans="1:14">
      <c r="A8" s="38">
        <f t="shared" si="0"/>
        <v>7</v>
      </c>
      <c r="C8" s="36" t="s">
        <v>113</v>
      </c>
      <c r="D8" s="36" t="s">
        <v>184</v>
      </c>
      <c r="E8" s="69">
        <v>5366</v>
      </c>
      <c r="F8" s="38">
        <v>1910</v>
      </c>
      <c r="G8" s="38"/>
      <c r="H8" s="38" t="s">
        <v>42</v>
      </c>
      <c r="I8" s="38" t="s">
        <v>193</v>
      </c>
      <c r="J8" s="55" t="s">
        <v>100</v>
      </c>
      <c r="K8" s="55" t="s">
        <v>110</v>
      </c>
      <c r="L8" s="38" t="s">
        <v>62</v>
      </c>
      <c r="M8" s="36" t="s">
        <v>115</v>
      </c>
      <c r="N8" s="36"/>
    </row>
    <row r="9" spans="1:14">
      <c r="A9" s="38">
        <f t="shared" si="0"/>
        <v>8</v>
      </c>
      <c r="C9" s="36" t="s">
        <v>113</v>
      </c>
      <c r="D9" s="36" t="s">
        <v>191</v>
      </c>
      <c r="E9" s="69">
        <v>5367</v>
      </c>
      <c r="F9" s="38">
        <v>1910</v>
      </c>
      <c r="G9" s="38"/>
      <c r="H9" s="38" t="s">
        <v>42</v>
      </c>
      <c r="I9" s="38" t="s">
        <v>193</v>
      </c>
      <c r="J9" s="55" t="s">
        <v>100</v>
      </c>
      <c r="K9" s="55" t="s">
        <v>110</v>
      </c>
      <c r="L9" s="38" t="s">
        <v>62</v>
      </c>
      <c r="M9" s="36" t="s">
        <v>115</v>
      </c>
      <c r="N9" s="36"/>
    </row>
    <row r="10" spans="1:14">
      <c r="A10" s="38">
        <f t="shared" si="0"/>
        <v>9</v>
      </c>
      <c r="C10" s="36" t="s">
        <v>113</v>
      </c>
      <c r="D10" s="36" t="s">
        <v>120</v>
      </c>
      <c r="E10" s="69">
        <v>5368</v>
      </c>
      <c r="F10" s="38">
        <v>1910</v>
      </c>
      <c r="G10" s="38"/>
      <c r="H10" s="38" t="s">
        <v>10</v>
      </c>
      <c r="I10" s="38" t="s">
        <v>193</v>
      </c>
      <c r="J10" s="55" t="s">
        <v>100</v>
      </c>
      <c r="K10" s="55"/>
      <c r="L10" s="38" t="s">
        <v>62</v>
      </c>
      <c r="M10" s="36" t="s">
        <v>115</v>
      </c>
      <c r="N10" s="36"/>
    </row>
    <row r="11" spans="1:14">
      <c r="A11" s="38">
        <f t="shared" si="0"/>
        <v>10</v>
      </c>
      <c r="C11" s="36" t="s">
        <v>113</v>
      </c>
      <c r="D11" s="36" t="s">
        <v>121</v>
      </c>
      <c r="E11" s="69">
        <v>5369</v>
      </c>
      <c r="F11" s="38">
        <v>1910</v>
      </c>
      <c r="G11" s="38"/>
      <c r="H11" s="38" t="s">
        <v>10</v>
      </c>
      <c r="I11" s="38" t="s">
        <v>193</v>
      </c>
      <c r="J11" s="55" t="s">
        <v>100</v>
      </c>
      <c r="K11" s="55"/>
      <c r="L11" s="38" t="s">
        <v>62</v>
      </c>
      <c r="M11" s="36" t="s">
        <v>324</v>
      </c>
      <c r="N11" s="36"/>
    </row>
    <row r="12" spans="1:14">
      <c r="A12" s="38">
        <f t="shared" si="0"/>
        <v>11</v>
      </c>
      <c r="C12" s="36" t="s">
        <v>113</v>
      </c>
      <c r="D12" s="36" t="s">
        <v>186</v>
      </c>
      <c r="E12" s="69">
        <v>5370</v>
      </c>
      <c r="F12" s="38">
        <v>1910</v>
      </c>
      <c r="G12" s="38"/>
      <c r="H12" s="38" t="s">
        <v>10</v>
      </c>
      <c r="I12" s="38" t="s">
        <v>193</v>
      </c>
      <c r="J12" s="55" t="s">
        <v>100</v>
      </c>
      <c r="K12" s="55"/>
      <c r="L12" s="38" t="s">
        <v>62</v>
      </c>
      <c r="M12" s="36" t="s">
        <v>324</v>
      </c>
      <c r="N12" s="36"/>
    </row>
    <row r="13" spans="1:14">
      <c r="A13" s="38">
        <f t="shared" si="0"/>
        <v>12</v>
      </c>
      <c r="C13" s="36" t="s">
        <v>113</v>
      </c>
      <c r="D13" s="36" t="s">
        <v>181</v>
      </c>
      <c r="E13" s="69">
        <v>5371</v>
      </c>
      <c r="F13" s="38">
        <v>1910</v>
      </c>
      <c r="G13" s="38"/>
      <c r="H13" s="38" t="s">
        <v>42</v>
      </c>
      <c r="I13" s="38" t="s">
        <v>193</v>
      </c>
      <c r="J13" s="55" t="s">
        <v>100</v>
      </c>
      <c r="K13" s="55" t="s">
        <v>110</v>
      </c>
      <c r="L13" s="38" t="s">
        <v>62</v>
      </c>
      <c r="M13" s="36" t="s">
        <v>324</v>
      </c>
      <c r="N13" s="36" t="s">
        <v>110</v>
      </c>
    </row>
    <row r="14" spans="1:14">
      <c r="A14" s="38">
        <f t="shared" si="0"/>
        <v>13</v>
      </c>
      <c r="C14" s="36" t="s">
        <v>113</v>
      </c>
      <c r="D14" s="36" t="s">
        <v>200</v>
      </c>
      <c r="E14" s="69">
        <v>5372</v>
      </c>
      <c r="F14" s="38">
        <v>1910</v>
      </c>
      <c r="G14" s="38"/>
      <c r="H14" s="38" t="s">
        <v>42</v>
      </c>
      <c r="I14" s="38" t="s">
        <v>193</v>
      </c>
      <c r="J14" s="55" t="s">
        <v>100</v>
      </c>
      <c r="K14" s="55" t="s">
        <v>199</v>
      </c>
      <c r="L14" s="38" t="s">
        <v>62</v>
      </c>
      <c r="M14" s="36" t="s">
        <v>324</v>
      </c>
      <c r="N14" s="36" t="s">
        <v>122</v>
      </c>
    </row>
    <row r="15" spans="1:14">
      <c r="A15" s="38">
        <f>A14+1</f>
        <v>14</v>
      </c>
      <c r="C15" s="36" t="s">
        <v>113</v>
      </c>
      <c r="D15" s="36" t="s">
        <v>192</v>
      </c>
      <c r="E15" s="69">
        <v>5373</v>
      </c>
      <c r="F15" s="38">
        <v>1910</v>
      </c>
      <c r="G15" s="38"/>
      <c r="H15" s="38" t="s">
        <v>42</v>
      </c>
      <c r="I15" s="38" t="s">
        <v>193</v>
      </c>
      <c r="J15" s="55" t="s">
        <v>100</v>
      </c>
      <c r="K15" s="55" t="s">
        <v>110</v>
      </c>
      <c r="L15" s="38" t="s">
        <v>62</v>
      </c>
      <c r="M15" s="36" t="s">
        <v>324</v>
      </c>
      <c r="N15" s="36"/>
    </row>
    <row r="16" spans="1:14">
      <c r="A16" s="38">
        <f t="shared" si="0"/>
        <v>15</v>
      </c>
      <c r="C16" s="36" t="s">
        <v>113</v>
      </c>
      <c r="D16" s="36" t="s">
        <v>187</v>
      </c>
      <c r="E16" s="69">
        <v>5374</v>
      </c>
      <c r="F16" s="38">
        <v>1910</v>
      </c>
      <c r="G16" s="38"/>
      <c r="H16" s="38" t="s">
        <v>10</v>
      </c>
      <c r="I16" s="38" t="s">
        <v>193</v>
      </c>
      <c r="J16" s="55" t="s">
        <v>100</v>
      </c>
      <c r="K16" s="55"/>
      <c r="L16" s="38" t="s">
        <v>62</v>
      </c>
      <c r="M16" s="36" t="s">
        <v>324</v>
      </c>
      <c r="N16" s="36"/>
    </row>
    <row r="17" spans="1:14">
      <c r="A17" s="38">
        <f t="shared" si="0"/>
        <v>16</v>
      </c>
      <c r="C17" s="36" t="s">
        <v>113</v>
      </c>
      <c r="D17" s="36" t="s">
        <v>180</v>
      </c>
      <c r="E17" s="69">
        <v>5375</v>
      </c>
      <c r="F17" s="38">
        <v>1910</v>
      </c>
      <c r="G17" s="38"/>
      <c r="H17" s="38" t="s">
        <v>42</v>
      </c>
      <c r="I17" s="38" t="s">
        <v>193</v>
      </c>
      <c r="J17" s="55" t="s">
        <v>100</v>
      </c>
      <c r="K17" s="55" t="s">
        <v>110</v>
      </c>
      <c r="L17" s="38" t="s">
        <v>62</v>
      </c>
      <c r="M17" s="36" t="s">
        <v>324</v>
      </c>
      <c r="N17" s="36"/>
    </row>
    <row r="18" spans="1:14">
      <c r="A18" s="38">
        <f t="shared" si="0"/>
        <v>17</v>
      </c>
      <c r="C18" s="36" t="s">
        <v>113</v>
      </c>
      <c r="D18" s="36" t="s">
        <v>185</v>
      </c>
      <c r="E18" s="69">
        <v>5376</v>
      </c>
      <c r="F18" s="38">
        <v>1910</v>
      </c>
      <c r="G18" s="38"/>
      <c r="H18" s="38" t="s">
        <v>42</v>
      </c>
      <c r="I18" s="38" t="s">
        <v>193</v>
      </c>
      <c r="J18" s="55" t="s">
        <v>100</v>
      </c>
      <c r="K18" s="55" t="s">
        <v>41</v>
      </c>
      <c r="L18" s="38" t="s">
        <v>62</v>
      </c>
      <c r="M18" s="36" t="s">
        <v>324</v>
      </c>
      <c r="N18" s="36" t="s">
        <v>123</v>
      </c>
    </row>
    <row r="19" spans="1:14">
      <c r="A19" s="38">
        <f t="shared" si="0"/>
        <v>18</v>
      </c>
      <c r="C19" s="36" t="s">
        <v>113</v>
      </c>
      <c r="D19" s="36" t="s">
        <v>188</v>
      </c>
      <c r="E19" s="69">
        <v>5377</v>
      </c>
      <c r="F19" s="38">
        <v>1910</v>
      </c>
      <c r="G19" s="38"/>
      <c r="H19" s="38" t="s">
        <v>10</v>
      </c>
      <c r="I19" s="38" t="s">
        <v>193</v>
      </c>
      <c r="J19" s="55" t="s">
        <v>100</v>
      </c>
      <c r="K19" s="55"/>
      <c r="L19" s="38" t="s">
        <v>62</v>
      </c>
      <c r="M19" s="36" t="s">
        <v>324</v>
      </c>
      <c r="N19" s="36"/>
    </row>
    <row r="20" spans="1:14">
      <c r="A20" s="38">
        <f t="shared" si="0"/>
        <v>19</v>
      </c>
      <c r="C20" s="36" t="s">
        <v>113</v>
      </c>
      <c r="D20" s="36" t="s">
        <v>182</v>
      </c>
      <c r="E20" s="69">
        <v>5378</v>
      </c>
      <c r="F20" s="38">
        <v>1910</v>
      </c>
      <c r="G20" s="38"/>
      <c r="H20" s="38" t="s">
        <v>42</v>
      </c>
      <c r="I20" s="38" t="s">
        <v>193</v>
      </c>
      <c r="J20" s="55" t="s">
        <v>100</v>
      </c>
      <c r="K20" s="55" t="s">
        <v>110</v>
      </c>
      <c r="L20" s="38" t="s">
        <v>62</v>
      </c>
      <c r="M20" s="36" t="s">
        <v>324</v>
      </c>
      <c r="N20" s="36"/>
    </row>
    <row r="21" spans="1:14">
      <c r="A21" s="38">
        <f t="shared" si="0"/>
        <v>20</v>
      </c>
      <c r="C21" s="36" t="s">
        <v>113</v>
      </c>
      <c r="D21" s="36" t="s">
        <v>202</v>
      </c>
      <c r="E21" s="69">
        <v>5379</v>
      </c>
      <c r="F21" s="38">
        <v>1910</v>
      </c>
      <c r="G21" s="38"/>
      <c r="H21" s="38" t="s">
        <v>42</v>
      </c>
      <c r="I21" s="38" t="s">
        <v>193</v>
      </c>
      <c r="J21" s="55" t="s">
        <v>100</v>
      </c>
      <c r="K21" s="55" t="s">
        <v>199</v>
      </c>
      <c r="L21" s="38" t="s">
        <v>62</v>
      </c>
      <c r="M21" s="36" t="s">
        <v>324</v>
      </c>
      <c r="N21" s="36"/>
    </row>
    <row r="22" spans="1:14">
      <c r="C22" s="36"/>
      <c r="D22" s="36"/>
      <c r="E22" s="38"/>
      <c r="F22" s="38"/>
      <c r="G22" s="38"/>
      <c r="H22" s="38"/>
      <c r="I22" s="38"/>
      <c r="J22" s="55"/>
      <c r="K22" s="55"/>
      <c r="L22" s="38"/>
      <c r="M22" s="36"/>
      <c r="N22" s="36"/>
    </row>
    <row r="23" spans="1:14">
      <c r="A23" s="38">
        <f>A21+1</f>
        <v>21</v>
      </c>
      <c r="C23" s="36" t="s">
        <v>113</v>
      </c>
      <c r="D23" s="36" t="s">
        <v>198</v>
      </c>
      <c r="E23" s="69" t="s">
        <v>44</v>
      </c>
      <c r="F23" s="69">
        <v>1910</v>
      </c>
      <c r="G23" s="38"/>
      <c r="H23" s="38" t="s">
        <v>42</v>
      </c>
      <c r="I23" s="38" t="s">
        <v>193</v>
      </c>
      <c r="J23" s="55" t="s">
        <v>101</v>
      </c>
      <c r="K23" s="55" t="s">
        <v>197</v>
      </c>
      <c r="L23" s="38" t="s">
        <v>62</v>
      </c>
      <c r="M23" s="36" t="s">
        <v>325</v>
      </c>
      <c r="N23" s="36" t="s">
        <v>140</v>
      </c>
    </row>
    <row r="24" spans="1:14">
      <c r="A24" s="38">
        <f t="shared" si="0"/>
        <v>22</v>
      </c>
      <c r="C24" s="36" t="s">
        <v>113</v>
      </c>
      <c r="D24" s="36" t="s">
        <v>124</v>
      </c>
      <c r="E24" s="69" t="s">
        <v>44</v>
      </c>
      <c r="F24" s="69">
        <v>1911</v>
      </c>
      <c r="G24" s="38"/>
      <c r="H24" s="38" t="s">
        <v>10</v>
      </c>
      <c r="I24" s="38" t="s">
        <v>193</v>
      </c>
      <c r="J24" s="55" t="s">
        <v>101</v>
      </c>
      <c r="K24" s="55"/>
      <c r="L24" s="38" t="s">
        <v>62</v>
      </c>
      <c r="M24" s="36" t="s">
        <v>325</v>
      </c>
      <c r="N24" s="36" t="s">
        <v>136</v>
      </c>
    </row>
    <row r="25" spans="1:14">
      <c r="A25" s="38">
        <f t="shared" si="0"/>
        <v>23</v>
      </c>
      <c r="C25" s="36" t="s">
        <v>113</v>
      </c>
      <c r="D25" s="36" t="s">
        <v>125</v>
      </c>
      <c r="E25" s="69" t="s">
        <v>44</v>
      </c>
      <c r="F25" s="69">
        <v>1911</v>
      </c>
      <c r="G25" s="38"/>
      <c r="H25" s="38" t="s">
        <v>10</v>
      </c>
      <c r="I25" s="38" t="s">
        <v>193</v>
      </c>
      <c r="J25" s="55" t="s">
        <v>101</v>
      </c>
      <c r="K25" s="55"/>
      <c r="L25" s="38" t="s">
        <v>62</v>
      </c>
      <c r="M25" s="36" t="s">
        <v>325</v>
      </c>
      <c r="N25" s="36"/>
    </row>
    <row r="26" spans="1:14">
      <c r="A26" s="38">
        <f t="shared" si="0"/>
        <v>24</v>
      </c>
      <c r="C26" s="36" t="s">
        <v>113</v>
      </c>
      <c r="D26" s="36" t="s">
        <v>131</v>
      </c>
      <c r="E26" s="69" t="s">
        <v>44</v>
      </c>
      <c r="F26" s="69">
        <v>1911</v>
      </c>
      <c r="G26" s="38"/>
      <c r="H26" s="38" t="s">
        <v>10</v>
      </c>
      <c r="I26" s="38" t="s">
        <v>193</v>
      </c>
      <c r="J26" s="55" t="s">
        <v>101</v>
      </c>
      <c r="K26" s="55"/>
      <c r="L26" s="38" t="s">
        <v>62</v>
      </c>
      <c r="M26" s="36" t="s">
        <v>325</v>
      </c>
      <c r="N26" s="36" t="s">
        <v>138</v>
      </c>
    </row>
    <row r="27" spans="1:14">
      <c r="A27" s="38">
        <f t="shared" si="0"/>
        <v>25</v>
      </c>
      <c r="C27" s="36" t="s">
        <v>113</v>
      </c>
      <c r="D27" s="36" t="s">
        <v>417</v>
      </c>
      <c r="E27" s="69" t="s">
        <v>44</v>
      </c>
      <c r="F27" s="69">
        <v>1911</v>
      </c>
      <c r="G27" s="38"/>
      <c r="H27" s="38" t="s">
        <v>10</v>
      </c>
      <c r="I27" s="38" t="s">
        <v>193</v>
      </c>
      <c r="J27" s="55" t="s">
        <v>101</v>
      </c>
      <c r="K27" s="55"/>
      <c r="L27" s="38" t="s">
        <v>60</v>
      </c>
      <c r="M27" s="36" t="s">
        <v>325</v>
      </c>
      <c r="N27" s="36"/>
    </row>
    <row r="28" spans="1:14">
      <c r="A28" s="38">
        <f t="shared" si="0"/>
        <v>26</v>
      </c>
      <c r="C28" s="36" t="s">
        <v>113</v>
      </c>
      <c r="D28" s="36" t="s">
        <v>439</v>
      </c>
      <c r="E28" s="69" t="s">
        <v>44</v>
      </c>
      <c r="F28" s="69">
        <v>1911</v>
      </c>
      <c r="G28" s="38"/>
      <c r="H28" s="38" t="s">
        <v>10</v>
      </c>
      <c r="I28" s="38" t="s">
        <v>193</v>
      </c>
      <c r="J28" s="55" t="s">
        <v>101</v>
      </c>
      <c r="K28" s="55"/>
      <c r="L28" s="38" t="s">
        <v>62</v>
      </c>
      <c r="M28" s="36" t="s">
        <v>325</v>
      </c>
      <c r="N28" s="36" t="s">
        <v>110</v>
      </c>
    </row>
    <row r="29" spans="1:14">
      <c r="A29" s="38">
        <f t="shared" si="0"/>
        <v>27</v>
      </c>
      <c r="C29" s="36" t="s">
        <v>113</v>
      </c>
      <c r="D29" s="36" t="s">
        <v>201</v>
      </c>
      <c r="E29" s="69" t="s">
        <v>44</v>
      </c>
      <c r="F29" s="69">
        <v>1911</v>
      </c>
      <c r="G29" s="38"/>
      <c r="H29" s="38" t="s">
        <v>42</v>
      </c>
      <c r="I29" s="38" t="s">
        <v>193</v>
      </c>
      <c r="J29" s="55" t="s">
        <v>101</v>
      </c>
      <c r="K29" s="55" t="s">
        <v>199</v>
      </c>
      <c r="L29" s="38" t="s">
        <v>64</v>
      </c>
      <c r="M29" s="36" t="s">
        <v>325</v>
      </c>
      <c r="N29" s="36"/>
    </row>
    <row r="30" spans="1:14">
      <c r="A30" s="38">
        <f t="shared" si="0"/>
        <v>28</v>
      </c>
      <c r="C30" s="36" t="s">
        <v>113</v>
      </c>
      <c r="D30" s="36" t="s">
        <v>133</v>
      </c>
      <c r="E30" s="69" t="s">
        <v>44</v>
      </c>
      <c r="F30" s="69">
        <v>1911</v>
      </c>
      <c r="G30" s="38"/>
      <c r="H30" s="38" t="s">
        <v>10</v>
      </c>
      <c r="I30" s="38" t="s">
        <v>193</v>
      </c>
      <c r="J30" s="55" t="s">
        <v>101</v>
      </c>
      <c r="K30" s="55"/>
      <c r="L30" s="38" t="s">
        <v>62</v>
      </c>
      <c r="M30" s="36" t="s">
        <v>325</v>
      </c>
      <c r="N30" s="36"/>
    </row>
    <row r="31" spans="1:14">
      <c r="A31" s="38">
        <f t="shared" si="0"/>
        <v>29</v>
      </c>
      <c r="C31" s="36" t="s">
        <v>113</v>
      </c>
      <c r="D31" s="36" t="s">
        <v>203</v>
      </c>
      <c r="E31" s="69" t="s">
        <v>44</v>
      </c>
      <c r="F31" s="69">
        <v>1911</v>
      </c>
      <c r="G31" s="38"/>
      <c r="H31" s="38" t="s">
        <v>41</v>
      </c>
      <c r="I31" s="38" t="s">
        <v>193</v>
      </c>
      <c r="J31" s="55" t="s">
        <v>101</v>
      </c>
      <c r="K31" s="55" t="s">
        <v>197</v>
      </c>
      <c r="L31" s="38" t="s">
        <v>62</v>
      </c>
      <c r="M31" s="36" t="s">
        <v>325</v>
      </c>
      <c r="N31" s="36"/>
    </row>
    <row r="32" spans="1:14">
      <c r="A32" s="38">
        <f t="shared" si="0"/>
        <v>30</v>
      </c>
      <c r="C32" s="36" t="s">
        <v>113</v>
      </c>
      <c r="D32" s="36" t="s">
        <v>190</v>
      </c>
      <c r="E32" s="69" t="s">
        <v>44</v>
      </c>
      <c r="F32" s="69">
        <v>1911</v>
      </c>
      <c r="G32" s="38"/>
      <c r="H32" s="38" t="s">
        <v>42</v>
      </c>
      <c r="I32" s="38" t="s">
        <v>193</v>
      </c>
      <c r="J32" s="55" t="s">
        <v>101</v>
      </c>
      <c r="K32" s="55" t="s">
        <v>197</v>
      </c>
      <c r="L32" s="38" t="s">
        <v>62</v>
      </c>
      <c r="M32" s="36" t="s">
        <v>325</v>
      </c>
      <c r="N32" s="36" t="s">
        <v>135</v>
      </c>
    </row>
    <row r="33" spans="1:14">
      <c r="A33" s="38">
        <f t="shared" si="0"/>
        <v>31</v>
      </c>
      <c r="C33" s="36" t="s">
        <v>113</v>
      </c>
      <c r="D33" s="36" t="s">
        <v>194</v>
      </c>
      <c r="E33" s="69" t="s">
        <v>44</v>
      </c>
      <c r="F33" s="69">
        <v>1911</v>
      </c>
      <c r="G33" s="38"/>
      <c r="H33" s="38" t="s">
        <v>41</v>
      </c>
      <c r="I33" s="38" t="s">
        <v>193</v>
      </c>
      <c r="J33" s="55" t="s">
        <v>101</v>
      </c>
      <c r="K33" s="55" t="s">
        <v>41</v>
      </c>
      <c r="L33" s="38" t="s">
        <v>62</v>
      </c>
      <c r="M33" s="36" t="s">
        <v>325</v>
      </c>
      <c r="N33" s="36"/>
    </row>
    <row r="34" spans="1:14">
      <c r="A34" s="38">
        <f t="shared" si="0"/>
        <v>32</v>
      </c>
      <c r="C34" s="36" t="s">
        <v>113</v>
      </c>
      <c r="D34" s="36" t="s">
        <v>427</v>
      </c>
      <c r="E34" s="69" t="s">
        <v>44</v>
      </c>
      <c r="F34" s="69">
        <v>1911</v>
      </c>
      <c r="G34" s="38"/>
      <c r="H34" s="38" t="s">
        <v>10</v>
      </c>
      <c r="I34" s="38" t="s">
        <v>193</v>
      </c>
      <c r="J34" s="55" t="s">
        <v>101</v>
      </c>
      <c r="K34" s="55"/>
      <c r="L34" s="38" t="s">
        <v>62</v>
      </c>
      <c r="M34" s="36" t="s">
        <v>325</v>
      </c>
      <c r="N34" s="36"/>
    </row>
    <row r="35" spans="1:14">
      <c r="A35" s="38">
        <f t="shared" si="0"/>
        <v>33</v>
      </c>
      <c r="C35" s="36" t="s">
        <v>113</v>
      </c>
      <c r="D35" s="36" t="s">
        <v>134</v>
      </c>
      <c r="E35" s="69" t="s">
        <v>44</v>
      </c>
      <c r="F35" s="69">
        <v>1911</v>
      </c>
      <c r="G35" s="38"/>
      <c r="H35" s="38" t="s">
        <v>10</v>
      </c>
      <c r="I35" s="38" t="s">
        <v>193</v>
      </c>
      <c r="J35" s="55" t="s">
        <v>101</v>
      </c>
      <c r="K35" s="55"/>
      <c r="L35" s="38" t="s">
        <v>62</v>
      </c>
      <c r="M35" s="36" t="s">
        <v>325</v>
      </c>
      <c r="N35" s="36" t="s">
        <v>137</v>
      </c>
    </row>
    <row r="36" spans="1:14">
      <c r="A36" s="38">
        <f t="shared" si="0"/>
        <v>34</v>
      </c>
      <c r="C36" s="36" t="s">
        <v>113</v>
      </c>
      <c r="D36" s="36" t="s">
        <v>196</v>
      </c>
      <c r="E36" s="69" t="s">
        <v>44</v>
      </c>
      <c r="F36" s="69">
        <v>1911</v>
      </c>
      <c r="G36" s="38"/>
      <c r="H36" s="38" t="s">
        <v>42</v>
      </c>
      <c r="I36" s="38" t="s">
        <v>193</v>
      </c>
      <c r="J36" s="55" t="s">
        <v>101</v>
      </c>
      <c r="K36" s="55" t="s">
        <v>197</v>
      </c>
      <c r="L36" s="38" t="s">
        <v>62</v>
      </c>
      <c r="M36" s="36" t="s">
        <v>325</v>
      </c>
      <c r="N36" s="36"/>
    </row>
    <row r="37" spans="1:14">
      <c r="A37" s="38">
        <f t="shared" si="0"/>
        <v>35</v>
      </c>
      <c r="C37" s="36" t="s">
        <v>113</v>
      </c>
      <c r="D37" s="36" t="s">
        <v>132</v>
      </c>
      <c r="E37" s="69" t="s">
        <v>44</v>
      </c>
      <c r="F37" s="69">
        <v>1911</v>
      </c>
      <c r="G37" s="38"/>
      <c r="H37" s="38" t="s">
        <v>10</v>
      </c>
      <c r="I37" s="38" t="s">
        <v>193</v>
      </c>
      <c r="J37" s="55" t="s">
        <v>101</v>
      </c>
      <c r="K37" s="55"/>
      <c r="L37" s="38" t="s">
        <v>62</v>
      </c>
      <c r="M37" s="36" t="s">
        <v>325</v>
      </c>
      <c r="N37" s="36"/>
    </row>
    <row r="38" spans="1:14">
      <c r="A38" s="38">
        <f t="shared" si="0"/>
        <v>36</v>
      </c>
      <c r="C38" s="36" t="s">
        <v>113</v>
      </c>
      <c r="D38" s="36" t="s">
        <v>129</v>
      </c>
      <c r="E38" s="69" t="s">
        <v>44</v>
      </c>
      <c r="F38" s="69">
        <v>1911</v>
      </c>
      <c r="G38" s="38"/>
      <c r="H38" s="38" t="s">
        <v>10</v>
      </c>
      <c r="I38" s="38" t="s">
        <v>193</v>
      </c>
      <c r="J38" s="55" t="s">
        <v>101</v>
      </c>
      <c r="K38" s="55"/>
      <c r="L38" s="38" t="s">
        <v>62</v>
      </c>
      <c r="M38" s="36" t="s">
        <v>325</v>
      </c>
      <c r="N38" s="36"/>
    </row>
    <row r="39" spans="1:14">
      <c r="A39" s="38">
        <f t="shared" si="0"/>
        <v>37</v>
      </c>
      <c r="C39" s="36" t="s">
        <v>113</v>
      </c>
      <c r="D39" s="36" t="s">
        <v>130</v>
      </c>
      <c r="E39" s="69" t="s">
        <v>44</v>
      </c>
      <c r="F39" s="69">
        <v>1911</v>
      </c>
      <c r="G39" s="38"/>
      <c r="H39" s="38" t="s">
        <v>10</v>
      </c>
      <c r="I39" s="38" t="s">
        <v>193</v>
      </c>
      <c r="J39" s="55" t="s">
        <v>101</v>
      </c>
      <c r="K39" s="55"/>
      <c r="L39" s="38" t="s">
        <v>62</v>
      </c>
      <c r="M39" s="36" t="s">
        <v>325</v>
      </c>
      <c r="N39" s="36"/>
    </row>
    <row r="40" spans="1:14">
      <c r="A40" s="38">
        <f t="shared" si="0"/>
        <v>38</v>
      </c>
      <c r="C40" s="36" t="s">
        <v>113</v>
      </c>
      <c r="D40" s="3" t="s">
        <v>189</v>
      </c>
      <c r="E40" s="69" t="s">
        <v>44</v>
      </c>
      <c r="F40" s="69">
        <v>1911</v>
      </c>
      <c r="G40" s="38"/>
      <c r="H40" s="38" t="s">
        <v>10</v>
      </c>
      <c r="I40" s="38" t="s">
        <v>193</v>
      </c>
      <c r="J40" s="55" t="s">
        <v>101</v>
      </c>
      <c r="K40" s="55"/>
      <c r="L40" s="38" t="s">
        <v>62</v>
      </c>
      <c r="M40" s="36" t="s">
        <v>325</v>
      </c>
      <c r="N40" s="36"/>
    </row>
    <row r="41" spans="1:14">
      <c r="A41" s="38">
        <f t="shared" si="0"/>
        <v>39</v>
      </c>
      <c r="C41" s="36" t="s">
        <v>113</v>
      </c>
      <c r="D41" s="36" t="s">
        <v>126</v>
      </c>
      <c r="E41" s="69" t="s">
        <v>44</v>
      </c>
      <c r="F41" s="69">
        <v>1911</v>
      </c>
      <c r="G41" s="38"/>
      <c r="H41" s="38" t="s">
        <v>10</v>
      </c>
      <c r="I41" s="38" t="s">
        <v>193</v>
      </c>
      <c r="J41" s="55" t="s">
        <v>101</v>
      </c>
      <c r="K41" s="55"/>
      <c r="L41" s="38" t="s">
        <v>62</v>
      </c>
      <c r="M41" s="36" t="s">
        <v>325</v>
      </c>
      <c r="N41" s="36" t="s">
        <v>139</v>
      </c>
    </row>
    <row r="42" spans="1:14">
      <c r="A42" s="38">
        <f t="shared" si="0"/>
        <v>40</v>
      </c>
      <c r="C42" s="36" t="s">
        <v>113</v>
      </c>
      <c r="D42" s="36" t="s">
        <v>127</v>
      </c>
      <c r="E42" s="69" t="s">
        <v>44</v>
      </c>
      <c r="F42" s="69">
        <v>1911</v>
      </c>
      <c r="G42" s="38"/>
      <c r="H42" s="38" t="s">
        <v>10</v>
      </c>
      <c r="I42" s="38" t="s">
        <v>193</v>
      </c>
      <c r="J42" s="55" t="s">
        <v>101</v>
      </c>
      <c r="K42" s="55"/>
      <c r="L42" s="38" t="s">
        <v>62</v>
      </c>
      <c r="M42" s="36" t="s">
        <v>325</v>
      </c>
      <c r="N42" s="36"/>
    </row>
    <row r="43" spans="1:14">
      <c r="A43" s="38">
        <f t="shared" si="0"/>
        <v>41</v>
      </c>
      <c r="C43" s="36" t="s">
        <v>113</v>
      </c>
      <c r="D43" s="36" t="s">
        <v>128</v>
      </c>
      <c r="E43" s="69" t="s">
        <v>44</v>
      </c>
      <c r="F43" s="69">
        <v>1911</v>
      </c>
      <c r="G43" s="38"/>
      <c r="H43" s="38" t="s">
        <v>41</v>
      </c>
      <c r="I43" s="38" t="s">
        <v>193</v>
      </c>
      <c r="J43" s="55" t="s">
        <v>101</v>
      </c>
      <c r="K43" s="55" t="s">
        <v>197</v>
      </c>
      <c r="L43" s="38" t="s">
        <v>62</v>
      </c>
      <c r="M43" s="36" t="s">
        <v>325</v>
      </c>
      <c r="N43" s="36"/>
    </row>
    <row r="44" spans="1:14">
      <c r="C44" s="36"/>
      <c r="D44" s="36"/>
      <c r="E44" s="69"/>
      <c r="F44" s="69"/>
      <c r="G44" s="38"/>
      <c r="H44" s="38"/>
      <c r="I44" s="38"/>
      <c r="J44" s="55"/>
      <c r="K44" s="55"/>
      <c r="L44" s="38"/>
      <c r="M44" s="36"/>
      <c r="N44" s="36"/>
    </row>
    <row r="45" spans="1:14">
      <c r="A45" s="38">
        <f>A43+1</f>
        <v>42</v>
      </c>
      <c r="C45" s="36" t="s">
        <v>209</v>
      </c>
      <c r="D45" s="36" t="s">
        <v>210</v>
      </c>
      <c r="E45" s="69" t="s">
        <v>44</v>
      </c>
      <c r="F45" s="69">
        <v>1912</v>
      </c>
      <c r="G45" s="38"/>
      <c r="H45" s="38"/>
      <c r="I45" s="38"/>
      <c r="J45" s="55" t="s">
        <v>102</v>
      </c>
      <c r="K45" s="55"/>
      <c r="L45" s="38" t="s">
        <v>62</v>
      </c>
      <c r="M45" s="36" t="s">
        <v>326</v>
      </c>
      <c r="N45" s="36"/>
    </row>
    <row r="46" spans="1:14">
      <c r="A46" s="38">
        <f>A45+1</f>
        <v>43</v>
      </c>
      <c r="C46" s="36" t="s">
        <v>209</v>
      </c>
      <c r="D46" s="36" t="s">
        <v>211</v>
      </c>
      <c r="E46" s="69" t="s">
        <v>44</v>
      </c>
      <c r="F46" s="69">
        <v>1912</v>
      </c>
      <c r="G46" s="38"/>
      <c r="H46" s="38"/>
      <c r="I46" s="38"/>
      <c r="J46" s="55" t="s">
        <v>102</v>
      </c>
      <c r="K46" s="55"/>
      <c r="L46" s="38" t="s">
        <v>62</v>
      </c>
      <c r="M46" s="36" t="s">
        <v>326</v>
      </c>
      <c r="N46" s="36"/>
    </row>
    <row r="47" spans="1:14">
      <c r="A47" s="38">
        <f>A46+1</f>
        <v>44</v>
      </c>
      <c r="C47" s="36" t="s">
        <v>209</v>
      </c>
      <c r="D47" s="36" t="s">
        <v>212</v>
      </c>
      <c r="E47" s="69" t="s">
        <v>44</v>
      </c>
      <c r="F47" s="69">
        <v>1912</v>
      </c>
      <c r="G47" s="38"/>
      <c r="H47" s="38"/>
      <c r="I47" s="38"/>
      <c r="J47" s="55" t="s">
        <v>102</v>
      </c>
      <c r="K47" s="55"/>
      <c r="L47" s="38" t="s">
        <v>62</v>
      </c>
      <c r="M47" s="36" t="s">
        <v>326</v>
      </c>
      <c r="N47" s="36" t="s">
        <v>213</v>
      </c>
    </row>
    <row r="48" spans="1:14">
      <c r="A48" s="38">
        <f>A47+1</f>
        <v>45</v>
      </c>
      <c r="C48" s="36" t="s">
        <v>209</v>
      </c>
      <c r="D48" s="36" t="s">
        <v>214</v>
      </c>
      <c r="E48" s="38" t="s">
        <v>44</v>
      </c>
      <c r="F48" s="38">
        <v>1912</v>
      </c>
      <c r="G48" s="38"/>
      <c r="H48" s="38"/>
      <c r="I48" s="38"/>
      <c r="J48" s="55" t="s">
        <v>102</v>
      </c>
      <c r="K48" s="55"/>
      <c r="L48" s="38" t="s">
        <v>62</v>
      </c>
      <c r="M48" s="36" t="s">
        <v>326</v>
      </c>
      <c r="N48" s="36"/>
    </row>
    <row r="49" spans="3:14">
      <c r="C49" s="36"/>
      <c r="D49" s="36"/>
      <c r="E49" s="38"/>
      <c r="F49" s="38"/>
      <c r="G49" s="38"/>
      <c r="H49" s="38"/>
      <c r="I49" s="38"/>
      <c r="J49" s="55"/>
      <c r="K49" s="55"/>
      <c r="L49" s="38"/>
      <c r="M49" s="3"/>
      <c r="N49" s="36"/>
    </row>
    <row r="50" spans="3:14">
      <c r="C50" s="36"/>
      <c r="D50" s="56" t="s">
        <v>106</v>
      </c>
      <c r="E50" s="56">
        <f>SUBTOTAL(3,E2:E48)</f>
        <v>45</v>
      </c>
      <c r="F50" s="38"/>
      <c r="G50" s="38"/>
      <c r="H50" s="38"/>
      <c r="I50" s="38"/>
      <c r="J50" s="55"/>
      <c r="K50" s="55"/>
      <c r="L50" s="38"/>
      <c r="M50" s="36"/>
      <c r="N50" s="36"/>
    </row>
    <row r="51" spans="3:14">
      <c r="C51" s="36"/>
      <c r="D51" s="36"/>
      <c r="E51" s="38"/>
      <c r="F51" s="38"/>
      <c r="G51" s="38"/>
      <c r="H51" s="38"/>
      <c r="I51" s="38"/>
      <c r="J51" s="55"/>
      <c r="K51" s="55"/>
      <c r="L51" s="38"/>
      <c r="M51" s="36"/>
      <c r="N51" s="36"/>
    </row>
    <row r="52" spans="3:14">
      <c r="C52" s="36"/>
      <c r="D52" s="36"/>
      <c r="E52" s="38"/>
      <c r="F52" s="38"/>
      <c r="G52" s="38"/>
      <c r="H52" s="38"/>
      <c r="I52" s="38"/>
      <c r="J52" s="55"/>
      <c r="K52" s="55"/>
      <c r="L52" s="38"/>
      <c r="M52" s="36"/>
      <c r="N52" s="36"/>
    </row>
  </sheetData>
  <autoFilter ref="C1:L252"/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C96"/>
  <sheetViews>
    <sheetView topLeftCell="A46" workbookViewId="0">
      <selection activeCell="A31" sqref="A31:XFD31"/>
    </sheetView>
  </sheetViews>
  <sheetFormatPr baseColWidth="10" defaultRowHeight="12.75"/>
  <cols>
    <col min="1" max="1" width="11.42578125" style="64"/>
  </cols>
  <sheetData>
    <row r="2" spans="1:3" ht="15.75">
      <c r="A2" s="65" t="s">
        <v>349</v>
      </c>
      <c r="B2" s="63" t="s">
        <v>113</v>
      </c>
      <c r="C2" s="63"/>
    </row>
    <row r="3" spans="1:3">
      <c r="B3" s="68"/>
    </row>
    <row r="10" spans="1:3" ht="15.75">
      <c r="A10" s="65"/>
      <c r="B10" s="63"/>
      <c r="C10" s="63"/>
    </row>
    <row r="20" spans="1:3" ht="15.75">
      <c r="A20" s="65"/>
      <c r="B20" s="63"/>
      <c r="C20" s="54"/>
    </row>
    <row r="31" spans="1:3" s="107" customFormat="1">
      <c r="A31" s="64"/>
    </row>
    <row r="32" spans="1:3" s="107" customFormat="1">
      <c r="A32" s="64"/>
    </row>
    <row r="33" spans="1:1" s="107" customFormat="1">
      <c r="A33" s="64"/>
    </row>
    <row r="34" spans="1:1" s="107" customFormat="1">
      <c r="A34" s="64"/>
    </row>
    <row r="35" spans="1:1" s="107" customFormat="1">
      <c r="A35" s="64"/>
    </row>
    <row r="36" spans="1:1" s="107" customFormat="1">
      <c r="A36" s="64"/>
    </row>
    <row r="37" spans="1:1" s="107" customFormat="1">
      <c r="A37" s="64"/>
    </row>
    <row r="38" spans="1:1" s="107" customFormat="1">
      <c r="A38" s="64"/>
    </row>
    <row r="39" spans="1:1" s="107" customFormat="1">
      <c r="A39" s="64"/>
    </row>
    <row r="40" spans="1:1" s="107" customFormat="1">
      <c r="A40" s="64"/>
    </row>
    <row r="41" spans="1:1" s="107" customFormat="1">
      <c r="A41" s="64"/>
    </row>
    <row r="42" spans="1:1" s="107" customFormat="1">
      <c r="A42" s="64"/>
    </row>
    <row r="43" spans="1:1" s="107" customFormat="1">
      <c r="A43" s="64"/>
    </row>
    <row r="44" spans="1:1" s="107" customFormat="1">
      <c r="A44" s="64"/>
    </row>
    <row r="45" spans="1:1" s="107" customFormat="1">
      <c r="A45" s="64"/>
    </row>
    <row r="46" spans="1:1" s="107" customFormat="1">
      <c r="A46" s="64"/>
    </row>
    <row r="49" spans="1:3" ht="15.75">
      <c r="A49" s="65" t="s">
        <v>102</v>
      </c>
      <c r="B49" s="63" t="s">
        <v>350</v>
      </c>
    </row>
    <row r="52" spans="1:3" ht="15.75">
      <c r="A52" s="65"/>
      <c r="B52" s="63"/>
    </row>
    <row r="55" spans="1:3" ht="15.75">
      <c r="A55" s="65"/>
      <c r="B55" s="63"/>
      <c r="C55" s="54"/>
    </row>
    <row r="60" spans="1:3" ht="15.75">
      <c r="A60" s="65"/>
      <c r="B60" s="63"/>
    </row>
    <row r="72" spans="1:2" ht="15.75">
      <c r="A72" s="65"/>
      <c r="B72" s="63"/>
    </row>
    <row r="86" spans="1:2" ht="15.75">
      <c r="A86" s="65"/>
      <c r="B86" s="63"/>
    </row>
    <row r="96" spans="1:2" ht="15.75">
      <c r="A96" s="65"/>
      <c r="B96" s="63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65"/>
  <sheetViews>
    <sheetView zoomScale="110" zoomScaleNormal="110" zoomScalePageLayoutView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45" sqref="D45"/>
    </sheetView>
  </sheetViews>
  <sheetFormatPr baseColWidth="10" defaultColWidth="11.42578125" defaultRowHeight="12"/>
  <cols>
    <col min="1" max="2" width="4.7109375" style="38" customWidth="1"/>
    <col min="3" max="3" width="15.42578125" style="3" customWidth="1"/>
    <col min="4" max="4" width="30" style="8" customWidth="1"/>
    <col min="5" max="5" width="37.28515625" style="8" customWidth="1"/>
    <col min="6" max="6" width="6" style="18" customWidth="1"/>
    <col min="7" max="7" width="5" style="1" customWidth="1"/>
    <col min="8" max="8" width="4.7109375" style="4" customWidth="1"/>
    <col min="9" max="10" width="4.7109375" style="1" customWidth="1"/>
    <col min="11" max="11" width="4.7109375" style="18" customWidth="1"/>
    <col min="12" max="12" width="4.7109375" style="4" customWidth="1"/>
    <col min="13" max="13" width="22" style="6" customWidth="1"/>
    <col min="14" max="15" width="21.140625" style="6" customWidth="1"/>
    <col min="16" max="16384" width="11.42578125" style="3"/>
  </cols>
  <sheetData>
    <row r="1" spans="1:15" ht="63" customHeight="1">
      <c r="A1" s="37" t="s">
        <v>54</v>
      </c>
      <c r="B1" s="37" t="s">
        <v>55</v>
      </c>
      <c r="C1" s="32" t="s">
        <v>321</v>
      </c>
      <c r="D1" s="39" t="s">
        <v>444</v>
      </c>
      <c r="E1" s="39" t="s">
        <v>204</v>
      </c>
      <c r="F1" s="34" t="s">
        <v>49</v>
      </c>
      <c r="G1" s="35" t="s">
        <v>334</v>
      </c>
      <c r="H1" s="35" t="s">
        <v>107</v>
      </c>
      <c r="I1" s="35" t="s">
        <v>40</v>
      </c>
      <c r="J1" s="35" t="s">
        <v>108</v>
      </c>
      <c r="K1" s="34" t="s">
        <v>105</v>
      </c>
      <c r="L1" s="35" t="s">
        <v>80</v>
      </c>
      <c r="M1" s="33" t="s">
        <v>51</v>
      </c>
      <c r="N1" s="33" t="s">
        <v>52</v>
      </c>
      <c r="O1" s="33" t="s">
        <v>322</v>
      </c>
    </row>
    <row r="2" spans="1:15">
      <c r="A2" s="38">
        <v>1</v>
      </c>
      <c r="C2" s="36" t="s">
        <v>222</v>
      </c>
      <c r="D2" s="62" t="s">
        <v>239</v>
      </c>
      <c r="E2" s="36" t="s">
        <v>220</v>
      </c>
      <c r="F2" s="38">
        <v>860</v>
      </c>
      <c r="G2" s="38">
        <v>1903</v>
      </c>
      <c r="H2" s="38"/>
      <c r="I2" s="38"/>
      <c r="J2" s="38"/>
      <c r="K2" s="55" t="s">
        <v>141</v>
      </c>
      <c r="L2" s="38" t="s">
        <v>62</v>
      </c>
      <c r="M2" s="36" t="s">
        <v>223</v>
      </c>
      <c r="N2" s="36"/>
      <c r="O2" s="36" t="s">
        <v>242</v>
      </c>
    </row>
    <row r="3" spans="1:15">
      <c r="A3" s="38">
        <f t="shared" ref="A3:A37" si="0">A2+1</f>
        <v>2</v>
      </c>
      <c r="C3" s="36" t="s">
        <v>222</v>
      </c>
      <c r="D3" s="62" t="s">
        <v>239</v>
      </c>
      <c r="E3" s="36" t="s">
        <v>221</v>
      </c>
      <c r="F3" s="38">
        <v>860</v>
      </c>
      <c r="G3" s="38">
        <v>1903</v>
      </c>
      <c r="H3" s="38"/>
      <c r="I3" s="38"/>
      <c r="J3" s="38"/>
      <c r="K3" s="55" t="s">
        <v>141</v>
      </c>
      <c r="L3" s="38" t="s">
        <v>62</v>
      </c>
      <c r="M3" s="36" t="s">
        <v>223</v>
      </c>
      <c r="N3" s="36"/>
      <c r="O3" s="36"/>
    </row>
    <row r="4" spans="1:15" s="70" customFormat="1">
      <c r="A4" s="38">
        <f t="shared" si="0"/>
        <v>3</v>
      </c>
      <c r="C4" s="36" t="s">
        <v>222</v>
      </c>
      <c r="D4" s="36" t="s">
        <v>360</v>
      </c>
      <c r="E4" s="36" t="s">
        <v>361</v>
      </c>
      <c r="F4" s="38">
        <v>860</v>
      </c>
      <c r="G4" s="38">
        <v>1903</v>
      </c>
      <c r="H4" s="38"/>
      <c r="I4" s="38" t="s">
        <v>42</v>
      </c>
      <c r="J4" s="38" t="s">
        <v>109</v>
      </c>
      <c r="K4" s="55" t="s">
        <v>141</v>
      </c>
      <c r="L4" s="38" t="s">
        <v>64</v>
      </c>
      <c r="M4" s="36" t="s">
        <v>223</v>
      </c>
      <c r="N4" s="36"/>
      <c r="O4" s="36"/>
    </row>
    <row r="5" spans="1:15">
      <c r="A5" s="38">
        <f t="shared" si="0"/>
        <v>4</v>
      </c>
      <c r="C5" s="36" t="s">
        <v>222</v>
      </c>
      <c r="D5" s="36" t="s">
        <v>225</v>
      </c>
      <c r="E5" s="36" t="s">
        <v>304</v>
      </c>
      <c r="F5" s="38">
        <v>958</v>
      </c>
      <c r="G5" s="38">
        <v>1905</v>
      </c>
      <c r="H5" s="38"/>
      <c r="I5" s="38"/>
      <c r="J5" s="38"/>
      <c r="K5" s="55" t="s">
        <v>141</v>
      </c>
      <c r="L5" s="38" t="s">
        <v>62</v>
      </c>
      <c r="M5" s="36" t="s">
        <v>310</v>
      </c>
      <c r="N5" s="36" t="s">
        <v>237</v>
      </c>
      <c r="O5" s="36"/>
    </row>
    <row r="6" spans="1:15">
      <c r="A6" s="38">
        <f t="shared" si="0"/>
        <v>5</v>
      </c>
      <c r="C6" s="36" t="s">
        <v>222</v>
      </c>
      <c r="D6" s="36" t="s">
        <v>224</v>
      </c>
      <c r="E6" s="36" t="s">
        <v>307</v>
      </c>
      <c r="F6" s="38">
        <v>958</v>
      </c>
      <c r="G6" s="38">
        <v>1905</v>
      </c>
      <c r="H6" s="38"/>
      <c r="I6" s="38"/>
      <c r="J6" s="38"/>
      <c r="K6" s="55" t="s">
        <v>141</v>
      </c>
      <c r="L6" s="38" t="s">
        <v>62</v>
      </c>
      <c r="M6" s="36" t="s">
        <v>310</v>
      </c>
      <c r="N6" s="36"/>
      <c r="O6" s="36"/>
    </row>
    <row r="7" spans="1:15">
      <c r="A7" s="38">
        <f t="shared" si="0"/>
        <v>6</v>
      </c>
      <c r="C7" s="36" t="s">
        <v>222</v>
      </c>
      <c r="D7" s="36" t="s">
        <v>224</v>
      </c>
      <c r="E7" s="36" t="s">
        <v>241</v>
      </c>
      <c r="F7" s="38">
        <v>958</v>
      </c>
      <c r="G7" s="38">
        <v>1905</v>
      </c>
      <c r="H7" s="38"/>
      <c r="I7" s="38"/>
      <c r="J7" s="38"/>
      <c r="K7" s="55" t="s">
        <v>141</v>
      </c>
      <c r="L7" s="38" t="s">
        <v>62</v>
      </c>
      <c r="M7" s="36" t="s">
        <v>310</v>
      </c>
      <c r="N7" s="3"/>
      <c r="O7" s="36" t="s">
        <v>248</v>
      </c>
    </row>
    <row r="8" spans="1:15">
      <c r="A8" s="38">
        <f t="shared" si="0"/>
        <v>7</v>
      </c>
      <c r="C8" s="36" t="s">
        <v>222</v>
      </c>
      <c r="D8" s="36" t="s">
        <v>228</v>
      </c>
      <c r="E8" s="36" t="s">
        <v>306</v>
      </c>
      <c r="F8" s="38">
        <v>958</v>
      </c>
      <c r="G8" s="38">
        <v>1905</v>
      </c>
      <c r="H8" s="38"/>
      <c r="I8" s="38"/>
      <c r="J8" s="38"/>
      <c r="K8" s="55" t="s">
        <v>141</v>
      </c>
      <c r="L8" s="38" t="s">
        <v>62</v>
      </c>
      <c r="M8" s="36" t="s">
        <v>310</v>
      </c>
      <c r="N8" s="36"/>
      <c r="O8" s="36"/>
    </row>
    <row r="9" spans="1:15">
      <c r="A9" s="38">
        <f t="shared" si="0"/>
        <v>8</v>
      </c>
      <c r="C9" s="36" t="s">
        <v>222</v>
      </c>
      <c r="D9" s="36" t="s">
        <v>227</v>
      </c>
      <c r="E9" s="36" t="s">
        <v>303</v>
      </c>
      <c r="F9" s="38">
        <v>958</v>
      </c>
      <c r="G9" s="38">
        <v>1905</v>
      </c>
      <c r="H9" s="38"/>
      <c r="I9" s="38"/>
      <c r="J9" s="38"/>
      <c r="K9" s="55" t="s">
        <v>141</v>
      </c>
      <c r="L9" s="38" t="s">
        <v>62</v>
      </c>
      <c r="M9" s="36" t="s">
        <v>310</v>
      </c>
      <c r="N9" s="36"/>
      <c r="O9" s="36"/>
    </row>
    <row r="10" spans="1:15">
      <c r="A10" s="38">
        <f t="shared" si="0"/>
        <v>9</v>
      </c>
      <c r="C10" s="36" t="s">
        <v>222</v>
      </c>
      <c r="D10" s="36" t="s">
        <v>230</v>
      </c>
      <c r="E10" s="36" t="s">
        <v>231</v>
      </c>
      <c r="F10" s="38">
        <v>958</v>
      </c>
      <c r="G10" s="38">
        <v>1905</v>
      </c>
      <c r="H10" s="38"/>
      <c r="I10" s="38"/>
      <c r="J10" s="38"/>
      <c r="K10" s="55" t="s">
        <v>141</v>
      </c>
      <c r="L10" s="38" t="s">
        <v>62</v>
      </c>
      <c r="M10" s="36" t="s">
        <v>310</v>
      </c>
      <c r="N10" s="3"/>
      <c r="O10" s="36" t="s">
        <v>248</v>
      </c>
    </row>
    <row r="11" spans="1:15">
      <c r="A11" s="38">
        <f t="shared" si="0"/>
        <v>10</v>
      </c>
      <c r="B11" s="38">
        <f>A17</f>
        <v>16</v>
      </c>
      <c r="C11" s="36" t="s">
        <v>222</v>
      </c>
      <c r="D11" s="36" t="s">
        <v>230</v>
      </c>
      <c r="E11" s="36" t="s">
        <v>301</v>
      </c>
      <c r="F11" s="38">
        <v>958</v>
      </c>
      <c r="G11" s="38">
        <v>1905</v>
      </c>
      <c r="H11" s="38"/>
      <c r="I11" s="38"/>
      <c r="J11" s="38"/>
      <c r="K11" s="55" t="s">
        <v>141</v>
      </c>
      <c r="L11" s="38" t="s">
        <v>299</v>
      </c>
      <c r="M11" s="36" t="s">
        <v>310</v>
      </c>
      <c r="N11" s="3"/>
      <c r="O11" s="36"/>
    </row>
    <row r="12" spans="1:15">
      <c r="A12" s="38">
        <f t="shared" si="0"/>
        <v>11</v>
      </c>
      <c r="C12" s="36" t="s">
        <v>222</v>
      </c>
      <c r="D12" s="36" t="s">
        <v>229</v>
      </c>
      <c r="E12" s="36" t="s">
        <v>302</v>
      </c>
      <c r="F12" s="38">
        <v>958</v>
      </c>
      <c r="G12" s="38">
        <v>1905</v>
      </c>
      <c r="H12" s="38"/>
      <c r="I12" s="38"/>
      <c r="J12" s="38"/>
      <c r="K12" s="55" t="s">
        <v>141</v>
      </c>
      <c r="L12" s="38" t="s">
        <v>62</v>
      </c>
      <c r="M12" s="36" t="s">
        <v>310</v>
      </c>
      <c r="N12" s="36"/>
      <c r="O12" s="36"/>
    </row>
    <row r="13" spans="1:15">
      <c r="A13" s="38">
        <f t="shared" si="0"/>
        <v>12</v>
      </c>
      <c r="C13" s="36" t="s">
        <v>222</v>
      </c>
      <c r="D13" s="36" t="s">
        <v>297</v>
      </c>
      <c r="E13" s="36" t="s">
        <v>298</v>
      </c>
      <c r="F13" s="38">
        <v>958</v>
      </c>
      <c r="G13" s="38">
        <v>1905</v>
      </c>
      <c r="H13" s="38"/>
      <c r="I13" s="38"/>
      <c r="J13" s="38"/>
      <c r="K13" s="55" t="s">
        <v>141</v>
      </c>
      <c r="L13" s="38" t="s">
        <v>62</v>
      </c>
      <c r="M13" s="36" t="s">
        <v>310</v>
      </c>
      <c r="N13" s="36"/>
      <c r="O13" s="36"/>
    </row>
    <row r="14" spans="1:15">
      <c r="A14" s="38">
        <f t="shared" si="0"/>
        <v>13</v>
      </c>
      <c r="C14" s="36" t="s">
        <v>222</v>
      </c>
      <c r="D14" s="36" t="s">
        <v>295</v>
      </c>
      <c r="E14" s="36" t="s">
        <v>296</v>
      </c>
      <c r="F14" s="38">
        <v>958</v>
      </c>
      <c r="G14" s="38">
        <v>1905</v>
      </c>
      <c r="H14" s="38" t="s">
        <v>10</v>
      </c>
      <c r="I14" s="38"/>
      <c r="J14" s="38" t="s">
        <v>10</v>
      </c>
      <c r="K14" s="55" t="s">
        <v>141</v>
      </c>
      <c r="L14" s="38" t="s">
        <v>62</v>
      </c>
      <c r="M14" s="36" t="s">
        <v>310</v>
      </c>
      <c r="N14" s="36" t="s">
        <v>235</v>
      </c>
      <c r="O14" s="36"/>
    </row>
    <row r="15" spans="1:15">
      <c r="A15" s="38">
        <f t="shared" si="0"/>
        <v>14</v>
      </c>
      <c r="C15" s="36" t="s">
        <v>222</v>
      </c>
      <c r="D15" s="36" t="s">
        <v>226</v>
      </c>
      <c r="E15" s="36" t="s">
        <v>308</v>
      </c>
      <c r="F15" s="38">
        <v>958</v>
      </c>
      <c r="G15" s="38">
        <v>1905</v>
      </c>
      <c r="H15" s="38">
        <v>1905</v>
      </c>
      <c r="I15" s="38"/>
      <c r="J15" s="38"/>
      <c r="K15" s="55" t="s">
        <v>141</v>
      </c>
      <c r="L15" s="38" t="s">
        <v>62</v>
      </c>
      <c r="M15" s="36" t="s">
        <v>310</v>
      </c>
      <c r="N15" s="36" t="s">
        <v>238</v>
      </c>
      <c r="O15" s="36"/>
    </row>
    <row r="16" spans="1:15">
      <c r="A16" s="38">
        <f t="shared" si="0"/>
        <v>15</v>
      </c>
      <c r="C16" s="36" t="s">
        <v>222</v>
      </c>
      <c r="D16" s="36" t="s">
        <v>232</v>
      </c>
      <c r="E16" s="36" t="s">
        <v>309</v>
      </c>
      <c r="F16" s="38">
        <v>958</v>
      </c>
      <c r="G16" s="38">
        <v>1905</v>
      </c>
      <c r="H16" s="38"/>
      <c r="I16" s="38"/>
      <c r="J16" s="38"/>
      <c r="K16" s="55" t="s">
        <v>141</v>
      </c>
      <c r="L16" s="38" t="s">
        <v>62</v>
      </c>
      <c r="M16" s="36" t="s">
        <v>310</v>
      </c>
      <c r="N16" s="36"/>
      <c r="O16" s="36"/>
    </row>
    <row r="17" spans="1:15">
      <c r="A17" s="38">
        <f t="shared" si="0"/>
        <v>16</v>
      </c>
      <c r="B17" s="38">
        <f>A11</f>
        <v>10</v>
      </c>
      <c r="C17" s="36" t="s">
        <v>222</v>
      </c>
      <c r="D17" s="36" t="s">
        <v>233</v>
      </c>
      <c r="E17" s="36" t="s">
        <v>301</v>
      </c>
      <c r="F17" s="38">
        <v>958</v>
      </c>
      <c r="G17" s="38">
        <v>1905</v>
      </c>
      <c r="H17" s="38"/>
      <c r="I17" s="38"/>
      <c r="J17" s="38"/>
      <c r="K17" s="55" t="s">
        <v>141</v>
      </c>
      <c r="L17" s="38" t="s">
        <v>62</v>
      </c>
      <c r="M17" s="36" t="s">
        <v>310</v>
      </c>
      <c r="N17" s="36" t="s">
        <v>236</v>
      </c>
      <c r="O17" s="36"/>
    </row>
    <row r="18" spans="1:15">
      <c r="A18" s="38">
        <f t="shared" si="0"/>
        <v>17</v>
      </c>
      <c r="B18" s="38" t="s">
        <v>10</v>
      </c>
      <c r="C18" s="36" t="s">
        <v>222</v>
      </c>
      <c r="D18" s="36" t="s">
        <v>234</v>
      </c>
      <c r="E18" s="66"/>
      <c r="F18" s="38">
        <v>958</v>
      </c>
      <c r="G18" s="38">
        <v>1905</v>
      </c>
      <c r="H18" s="38"/>
      <c r="I18" s="38"/>
      <c r="J18" s="38"/>
      <c r="K18" s="55" t="s">
        <v>141</v>
      </c>
      <c r="L18" s="38" t="s">
        <v>62</v>
      </c>
      <c r="M18" s="36" t="s">
        <v>310</v>
      </c>
      <c r="N18" s="36"/>
      <c r="O18" s="36"/>
    </row>
    <row r="19" spans="1:15">
      <c r="A19" s="38">
        <f t="shared" si="0"/>
        <v>18</v>
      </c>
      <c r="C19" s="36" t="s">
        <v>222</v>
      </c>
      <c r="D19" s="36" t="s">
        <v>311</v>
      </c>
      <c r="E19" s="36" t="s">
        <v>312</v>
      </c>
      <c r="F19" s="38">
        <v>958</v>
      </c>
      <c r="G19" s="38">
        <v>1905</v>
      </c>
      <c r="H19" s="38"/>
      <c r="I19" s="38"/>
      <c r="J19" s="38"/>
      <c r="K19" s="55" t="s">
        <v>141</v>
      </c>
      <c r="L19" s="38" t="s">
        <v>299</v>
      </c>
      <c r="M19" s="36" t="s">
        <v>310</v>
      </c>
      <c r="N19" s="36"/>
      <c r="O19" s="36"/>
    </row>
    <row r="20" spans="1:15">
      <c r="A20" s="38">
        <f t="shared" si="0"/>
        <v>19</v>
      </c>
      <c r="C20" s="36" t="s">
        <v>222</v>
      </c>
      <c r="D20" s="36" t="s">
        <v>244</v>
      </c>
      <c r="E20" s="36" t="s">
        <v>318</v>
      </c>
      <c r="F20" s="38">
        <v>959</v>
      </c>
      <c r="G20" s="38">
        <v>1905</v>
      </c>
      <c r="H20" s="38"/>
      <c r="I20" s="38"/>
      <c r="J20" s="38"/>
      <c r="K20" s="55" t="s">
        <v>141</v>
      </c>
      <c r="L20" s="38" t="s">
        <v>62</v>
      </c>
      <c r="M20" s="36" t="s">
        <v>293</v>
      </c>
      <c r="N20" s="36"/>
      <c r="O20" s="36"/>
    </row>
    <row r="21" spans="1:15">
      <c r="A21" s="38">
        <f t="shared" si="0"/>
        <v>20</v>
      </c>
      <c r="C21" s="36" t="s">
        <v>222</v>
      </c>
      <c r="D21" s="36" t="s">
        <v>240</v>
      </c>
      <c r="E21" s="66" t="s">
        <v>434</v>
      </c>
      <c r="F21" s="38">
        <v>959</v>
      </c>
      <c r="G21" s="38">
        <v>1905</v>
      </c>
      <c r="H21" s="38">
        <v>1908</v>
      </c>
      <c r="I21" s="38" t="s">
        <v>10</v>
      </c>
      <c r="J21" s="92" t="s">
        <v>193</v>
      </c>
      <c r="K21" s="55" t="s">
        <v>141</v>
      </c>
      <c r="L21" s="92" t="s">
        <v>60</v>
      </c>
      <c r="M21" s="36" t="s">
        <v>293</v>
      </c>
      <c r="N21" s="66" t="s">
        <v>433</v>
      </c>
      <c r="O21" s="36"/>
    </row>
    <row r="22" spans="1:15">
      <c r="A22" s="38">
        <f t="shared" si="0"/>
        <v>21</v>
      </c>
      <c r="C22" s="36" t="s">
        <v>222</v>
      </c>
      <c r="D22" s="36" t="s">
        <v>240</v>
      </c>
      <c r="E22" s="36" t="s">
        <v>241</v>
      </c>
      <c r="F22" s="38">
        <v>959</v>
      </c>
      <c r="G22" s="38">
        <v>1905</v>
      </c>
      <c r="H22" s="38"/>
      <c r="I22" s="38" t="s">
        <v>41</v>
      </c>
      <c r="J22" s="38" t="s">
        <v>10</v>
      </c>
      <c r="K22" s="55" t="s">
        <v>141</v>
      </c>
      <c r="L22" s="38" t="s">
        <v>62</v>
      </c>
      <c r="M22" s="36" t="s">
        <v>293</v>
      </c>
      <c r="N22" s="3"/>
      <c r="O22" s="36" t="s">
        <v>242</v>
      </c>
    </row>
    <row r="23" spans="1:15">
      <c r="A23" s="38">
        <f t="shared" si="0"/>
        <v>22</v>
      </c>
      <c r="C23" s="36" t="s">
        <v>222</v>
      </c>
      <c r="D23" s="36" t="s">
        <v>224</v>
      </c>
      <c r="E23" s="36" t="s">
        <v>243</v>
      </c>
      <c r="F23" s="38">
        <v>959</v>
      </c>
      <c r="G23" s="38">
        <v>1905</v>
      </c>
      <c r="H23" s="38"/>
      <c r="I23" s="38"/>
      <c r="J23" s="38"/>
      <c r="K23" s="55" t="s">
        <v>141</v>
      </c>
      <c r="L23" s="38" t="s">
        <v>62</v>
      </c>
      <c r="M23" s="36" t="s">
        <v>293</v>
      </c>
      <c r="N23" s="36" t="s">
        <v>257</v>
      </c>
      <c r="O23" s="36"/>
    </row>
    <row r="24" spans="1:15">
      <c r="A24" s="38">
        <f t="shared" si="0"/>
        <v>23</v>
      </c>
      <c r="B24" s="38">
        <f>A25</f>
        <v>24</v>
      </c>
      <c r="C24" s="36" t="s">
        <v>222</v>
      </c>
      <c r="D24" s="36" t="s">
        <v>227</v>
      </c>
      <c r="E24" s="36" t="s">
        <v>10</v>
      </c>
      <c r="F24" s="38">
        <v>959</v>
      </c>
      <c r="G24" s="38">
        <v>1905</v>
      </c>
      <c r="H24" s="38">
        <v>1906</v>
      </c>
      <c r="I24" s="38"/>
      <c r="J24" s="38" t="s">
        <v>10</v>
      </c>
      <c r="K24" s="55" t="s">
        <v>141</v>
      </c>
      <c r="L24" s="38" t="s">
        <v>62</v>
      </c>
      <c r="M24" s="36" t="s">
        <v>293</v>
      </c>
      <c r="N24" s="36" t="s">
        <v>10</v>
      </c>
      <c r="O24" s="36"/>
    </row>
    <row r="25" spans="1:15">
      <c r="A25" s="38">
        <f t="shared" si="0"/>
        <v>24</v>
      </c>
      <c r="B25" s="38">
        <f>A24</f>
        <v>23</v>
      </c>
      <c r="C25" s="36" t="s">
        <v>222</v>
      </c>
      <c r="D25" s="36" t="s">
        <v>294</v>
      </c>
      <c r="E25" s="36" t="s">
        <v>313</v>
      </c>
      <c r="F25" s="38">
        <v>959</v>
      </c>
      <c r="G25" s="38">
        <v>1905</v>
      </c>
      <c r="H25" s="38"/>
      <c r="I25" s="38"/>
      <c r="J25" s="38" t="s">
        <v>193</v>
      </c>
      <c r="K25" s="55" t="s">
        <v>141</v>
      </c>
      <c r="L25" s="38" t="s">
        <v>340</v>
      </c>
      <c r="M25" s="36" t="s">
        <v>293</v>
      </c>
      <c r="N25" s="36" t="s">
        <v>291</v>
      </c>
      <c r="O25" s="36"/>
    </row>
    <row r="26" spans="1:15">
      <c r="A26" s="38">
        <f t="shared" si="0"/>
        <v>25</v>
      </c>
      <c r="B26" s="38">
        <f>A27</f>
        <v>26</v>
      </c>
      <c r="C26" s="36" t="s">
        <v>222</v>
      </c>
      <c r="D26" s="36" t="s">
        <v>245</v>
      </c>
      <c r="E26" s="36" t="s">
        <v>246</v>
      </c>
      <c r="F26" s="38">
        <v>959</v>
      </c>
      <c r="G26" s="38">
        <v>1905</v>
      </c>
      <c r="H26" s="38"/>
      <c r="I26" s="38"/>
      <c r="J26" s="38"/>
      <c r="K26" s="55" t="s">
        <v>141</v>
      </c>
      <c r="L26" s="38" t="s">
        <v>62</v>
      </c>
      <c r="M26" s="36" t="s">
        <v>293</v>
      </c>
      <c r="N26" s="36"/>
      <c r="O26" s="36"/>
    </row>
    <row r="27" spans="1:15" s="77" customFormat="1">
      <c r="A27" s="38">
        <f t="shared" si="0"/>
        <v>26</v>
      </c>
      <c r="B27" s="38">
        <f>A26</f>
        <v>25</v>
      </c>
      <c r="C27" s="36" t="s">
        <v>222</v>
      </c>
      <c r="D27" s="36" t="s">
        <v>245</v>
      </c>
      <c r="E27" s="36" t="s">
        <v>362</v>
      </c>
      <c r="F27" s="38" t="s">
        <v>44</v>
      </c>
      <c r="G27" s="38">
        <v>1905</v>
      </c>
      <c r="H27" s="38"/>
      <c r="I27" s="38"/>
      <c r="J27" s="38"/>
      <c r="K27" s="55" t="s">
        <v>141</v>
      </c>
      <c r="L27" s="38" t="s">
        <v>60</v>
      </c>
      <c r="M27" s="36" t="s">
        <v>222</v>
      </c>
      <c r="N27" s="36"/>
      <c r="O27" s="36"/>
    </row>
    <row r="28" spans="1:15">
      <c r="A28" s="38">
        <f t="shared" si="0"/>
        <v>27</v>
      </c>
      <c r="B28" s="38">
        <f>A26</f>
        <v>25</v>
      </c>
      <c r="C28" s="36" t="s">
        <v>222</v>
      </c>
      <c r="D28" s="36" t="s">
        <v>239</v>
      </c>
      <c r="E28" s="36" t="s">
        <v>292</v>
      </c>
      <c r="F28" s="38">
        <v>959</v>
      </c>
      <c r="G28" s="38">
        <v>1905</v>
      </c>
      <c r="H28" s="38"/>
      <c r="I28" s="38"/>
      <c r="J28" s="38"/>
      <c r="K28" s="55" t="s">
        <v>141</v>
      </c>
      <c r="L28" s="38" t="s">
        <v>340</v>
      </c>
      <c r="M28" s="36" t="s">
        <v>293</v>
      </c>
      <c r="N28" s="36" t="s">
        <v>10</v>
      </c>
      <c r="O28" s="36"/>
    </row>
    <row r="29" spans="1:15">
      <c r="A29" s="38">
        <f>A28+1</f>
        <v>28</v>
      </c>
      <c r="C29" s="36" t="s">
        <v>222</v>
      </c>
      <c r="D29" s="36" t="s">
        <v>230</v>
      </c>
      <c r="E29" s="36" t="s">
        <v>231</v>
      </c>
      <c r="F29" s="38">
        <v>959</v>
      </c>
      <c r="G29" s="38">
        <v>1905</v>
      </c>
      <c r="H29" s="38">
        <v>1909</v>
      </c>
      <c r="I29" s="38"/>
      <c r="J29" s="38"/>
      <c r="K29" s="55" t="s">
        <v>141</v>
      </c>
      <c r="L29" s="38" t="s">
        <v>62</v>
      </c>
      <c r="M29" s="36" t="s">
        <v>293</v>
      </c>
      <c r="N29" s="3" t="s">
        <v>256</v>
      </c>
      <c r="O29" s="36" t="s">
        <v>242</v>
      </c>
    </row>
    <row r="30" spans="1:15">
      <c r="A30" s="38">
        <f t="shared" si="0"/>
        <v>29</v>
      </c>
      <c r="C30" s="36" t="s">
        <v>222</v>
      </c>
      <c r="D30" s="36" t="s">
        <v>441</v>
      </c>
      <c r="E30" s="36" t="s">
        <v>317</v>
      </c>
      <c r="F30" s="38">
        <v>959</v>
      </c>
      <c r="G30" s="38">
        <v>1905</v>
      </c>
      <c r="H30" s="38"/>
      <c r="I30" s="38"/>
      <c r="J30" s="38"/>
      <c r="K30" s="55" t="s">
        <v>141</v>
      </c>
      <c r="L30" s="38" t="s">
        <v>62</v>
      </c>
      <c r="M30" s="36" t="s">
        <v>293</v>
      </c>
      <c r="N30" s="36"/>
      <c r="O30" s="36"/>
    </row>
    <row r="31" spans="1:15">
      <c r="A31" s="38">
        <f t="shared" si="0"/>
        <v>30</v>
      </c>
      <c r="B31" s="38">
        <f>A32</f>
        <v>31</v>
      </c>
      <c r="C31" s="36" t="s">
        <v>222</v>
      </c>
      <c r="D31" s="36" t="s">
        <v>249</v>
      </c>
      <c r="E31" s="36" t="s">
        <v>316</v>
      </c>
      <c r="F31" s="38">
        <v>959</v>
      </c>
      <c r="G31" s="38">
        <v>1905</v>
      </c>
      <c r="H31" s="38"/>
      <c r="I31" s="38"/>
      <c r="J31" s="38"/>
      <c r="K31" s="55" t="s">
        <v>141</v>
      </c>
      <c r="L31" s="38" t="s">
        <v>299</v>
      </c>
      <c r="M31" s="36" t="s">
        <v>293</v>
      </c>
      <c r="N31" s="36"/>
      <c r="O31" s="36"/>
    </row>
    <row r="32" spans="1:15" s="101" customFormat="1">
      <c r="A32" s="38">
        <f t="shared" si="0"/>
        <v>31</v>
      </c>
      <c r="B32" s="92">
        <f>A31</f>
        <v>30</v>
      </c>
      <c r="C32" s="36" t="s">
        <v>222</v>
      </c>
      <c r="D32" s="66" t="s">
        <v>239</v>
      </c>
      <c r="E32" s="66" t="s">
        <v>316</v>
      </c>
      <c r="F32" s="92">
        <v>959</v>
      </c>
      <c r="G32" s="38">
        <v>1905</v>
      </c>
      <c r="H32" s="38"/>
      <c r="I32" s="38"/>
      <c r="J32" s="38"/>
      <c r="K32" s="55" t="s">
        <v>141</v>
      </c>
      <c r="L32" s="92" t="s">
        <v>60</v>
      </c>
      <c r="M32" s="36" t="s">
        <v>293</v>
      </c>
      <c r="N32" s="36"/>
      <c r="O32" s="36"/>
    </row>
    <row r="33" spans="1:15">
      <c r="A33" s="38">
        <f t="shared" si="0"/>
        <v>32</v>
      </c>
      <c r="C33" s="36" t="s">
        <v>222</v>
      </c>
      <c r="D33" s="36" t="s">
        <v>247</v>
      </c>
      <c r="E33" s="36" t="s">
        <v>314</v>
      </c>
      <c r="F33" s="38">
        <v>959</v>
      </c>
      <c r="G33" s="38">
        <v>1905</v>
      </c>
      <c r="H33" s="38"/>
      <c r="I33" s="38"/>
      <c r="J33" s="38"/>
      <c r="K33" s="55" t="s">
        <v>141</v>
      </c>
      <c r="L33" s="38" t="s">
        <v>62</v>
      </c>
      <c r="M33" s="36" t="s">
        <v>293</v>
      </c>
      <c r="N33" s="36" t="s">
        <v>258</v>
      </c>
      <c r="O33" s="36"/>
    </row>
    <row r="34" spans="1:15">
      <c r="A34" s="38">
        <f t="shared" si="0"/>
        <v>33</v>
      </c>
      <c r="C34" s="36" t="s">
        <v>222</v>
      </c>
      <c r="D34" s="36" t="s">
        <v>250</v>
      </c>
      <c r="E34" s="36" t="s">
        <v>254</v>
      </c>
      <c r="F34" s="38">
        <v>959</v>
      </c>
      <c r="G34" s="38">
        <v>1905</v>
      </c>
      <c r="H34" s="38">
        <v>1910</v>
      </c>
      <c r="I34" s="38"/>
      <c r="J34" s="38"/>
      <c r="K34" s="55" t="s">
        <v>141</v>
      </c>
      <c r="L34" s="38" t="s">
        <v>62</v>
      </c>
      <c r="M34" s="36" t="s">
        <v>293</v>
      </c>
      <c r="N34" s="36" t="s">
        <v>259</v>
      </c>
      <c r="O34" s="36"/>
    </row>
    <row r="35" spans="1:15">
      <c r="A35" s="38">
        <f t="shared" si="0"/>
        <v>34</v>
      </c>
      <c r="C35" s="36" t="s">
        <v>222</v>
      </c>
      <c r="D35" s="36" t="s">
        <v>251</v>
      </c>
      <c r="E35" s="36" t="s">
        <v>315</v>
      </c>
      <c r="F35" s="69">
        <v>959</v>
      </c>
      <c r="G35" s="38">
        <v>1905</v>
      </c>
      <c r="H35" s="38">
        <v>1910</v>
      </c>
      <c r="I35" s="38"/>
      <c r="J35" s="38"/>
      <c r="K35" s="55" t="s">
        <v>141</v>
      </c>
      <c r="L35" s="38" t="s">
        <v>62</v>
      </c>
      <c r="M35" s="36" t="s">
        <v>293</v>
      </c>
      <c r="N35" s="36" t="s">
        <v>260</v>
      </c>
      <c r="O35" s="36"/>
    </row>
    <row r="36" spans="1:15">
      <c r="A36" s="38">
        <f t="shared" si="0"/>
        <v>35</v>
      </c>
      <c r="C36" s="36" t="s">
        <v>222</v>
      </c>
      <c r="D36" s="36" t="s">
        <v>252</v>
      </c>
      <c r="E36" s="36" t="s">
        <v>255</v>
      </c>
      <c r="F36" s="69">
        <v>959</v>
      </c>
      <c r="G36" s="38">
        <v>1905</v>
      </c>
      <c r="H36" s="38"/>
      <c r="I36" s="38"/>
      <c r="J36" s="38"/>
      <c r="K36" s="55" t="s">
        <v>141</v>
      </c>
      <c r="L36" s="38" t="s">
        <v>62</v>
      </c>
      <c r="M36" s="36" t="s">
        <v>293</v>
      </c>
      <c r="N36" s="36"/>
      <c r="O36" s="36"/>
    </row>
    <row r="37" spans="1:15">
      <c r="A37" s="38">
        <f t="shared" si="0"/>
        <v>36</v>
      </c>
      <c r="C37" s="36" t="s">
        <v>222</v>
      </c>
      <c r="D37" s="36" t="s">
        <v>253</v>
      </c>
      <c r="E37" s="36" t="s">
        <v>319</v>
      </c>
      <c r="F37" s="69">
        <v>959</v>
      </c>
      <c r="G37" s="38">
        <v>1905</v>
      </c>
      <c r="H37" s="38"/>
      <c r="I37" s="38"/>
      <c r="J37" s="38"/>
      <c r="K37" s="55" t="s">
        <v>141</v>
      </c>
      <c r="L37" s="38" t="s">
        <v>62</v>
      </c>
      <c r="M37" s="36" t="s">
        <v>293</v>
      </c>
      <c r="N37" s="36"/>
      <c r="O37" s="36"/>
    </row>
    <row r="38" spans="1:15">
      <c r="C38" s="36"/>
      <c r="D38" s="36"/>
      <c r="E38" s="36"/>
      <c r="F38" s="69"/>
      <c r="G38" s="38"/>
      <c r="H38" s="38"/>
      <c r="I38" s="38"/>
      <c r="J38" s="38"/>
      <c r="K38" s="55"/>
      <c r="L38" s="38"/>
      <c r="M38" s="36"/>
      <c r="N38" s="36"/>
      <c r="O38" s="36"/>
    </row>
    <row r="39" spans="1:15">
      <c r="C39" s="36"/>
      <c r="D39" s="56" t="s">
        <v>106</v>
      </c>
      <c r="E39" s="56">
        <f>SUBTOTAL(3,D2:D37)</f>
        <v>36</v>
      </c>
      <c r="F39" s="38"/>
      <c r="G39" s="38"/>
      <c r="H39" s="38"/>
      <c r="I39" s="38"/>
      <c r="J39" s="38"/>
      <c r="K39" s="55"/>
      <c r="L39" s="38"/>
      <c r="M39" s="36"/>
      <c r="N39" s="36"/>
      <c r="O39" s="36"/>
    </row>
    <row r="40" spans="1:15">
      <c r="C40" s="36"/>
      <c r="D40" s="36"/>
      <c r="E40" s="36"/>
      <c r="F40" s="38"/>
      <c r="G40" s="38"/>
      <c r="H40" s="38"/>
      <c r="I40" s="38"/>
      <c r="J40" s="38"/>
      <c r="K40" s="55"/>
      <c r="L40" s="38"/>
      <c r="M40" s="36"/>
      <c r="N40" s="36"/>
      <c r="O40" s="36"/>
    </row>
    <row r="41" spans="1:15">
      <c r="C41" s="36"/>
      <c r="D41" s="36"/>
      <c r="E41" s="36"/>
      <c r="F41" s="38"/>
      <c r="G41" s="38"/>
      <c r="H41" s="38"/>
      <c r="I41" s="38"/>
      <c r="J41" s="38"/>
      <c r="K41" s="55"/>
      <c r="L41" s="38"/>
      <c r="M41" s="36"/>
      <c r="N41" s="36"/>
      <c r="O41" s="36"/>
    </row>
    <row r="42" spans="1:15">
      <c r="C42" s="36"/>
      <c r="D42" s="36"/>
      <c r="E42" s="36"/>
      <c r="F42" s="38"/>
      <c r="G42" s="38"/>
      <c r="H42" s="38"/>
      <c r="I42" s="38"/>
      <c r="J42" s="38"/>
      <c r="K42" s="55"/>
      <c r="L42" s="38"/>
      <c r="M42" s="36"/>
      <c r="N42" s="36"/>
      <c r="O42" s="36"/>
    </row>
    <row r="43" spans="1:15">
      <c r="C43" s="36"/>
      <c r="D43" s="36"/>
      <c r="E43" s="36"/>
      <c r="F43" s="38"/>
      <c r="G43" s="38"/>
      <c r="H43" s="38"/>
      <c r="I43" s="38"/>
      <c r="J43" s="38"/>
      <c r="K43" s="55"/>
      <c r="L43" s="38"/>
      <c r="M43" s="36"/>
      <c r="N43" s="36"/>
      <c r="O43" s="36"/>
    </row>
    <row r="44" spans="1:15">
      <c r="C44" s="36"/>
      <c r="D44" s="36"/>
      <c r="E44" s="36"/>
      <c r="F44" s="38"/>
      <c r="G44" s="38"/>
      <c r="H44" s="38"/>
      <c r="I44" s="38"/>
      <c r="J44" s="38"/>
      <c r="K44" s="55"/>
      <c r="L44" s="38"/>
      <c r="M44" s="36"/>
      <c r="N44" s="36"/>
      <c r="O44" s="36"/>
    </row>
    <row r="45" spans="1:15">
      <c r="C45" s="36"/>
      <c r="D45" s="36"/>
      <c r="E45" s="36"/>
      <c r="F45" s="38"/>
      <c r="G45" s="38"/>
      <c r="H45" s="38"/>
      <c r="I45" s="38"/>
      <c r="J45" s="38"/>
      <c r="K45" s="55"/>
      <c r="L45" s="38"/>
      <c r="M45" s="36"/>
      <c r="N45" s="36"/>
      <c r="O45" s="36"/>
    </row>
    <row r="46" spans="1:15">
      <c r="C46" s="36"/>
      <c r="D46" s="36"/>
      <c r="E46" s="36"/>
      <c r="F46" s="38"/>
      <c r="G46" s="38"/>
      <c r="H46" s="38"/>
      <c r="I46" s="38"/>
      <c r="J46" s="38"/>
      <c r="K46" s="55"/>
      <c r="L46" s="38"/>
      <c r="M46" s="36"/>
      <c r="N46" s="36"/>
      <c r="O46" s="36"/>
    </row>
    <row r="47" spans="1:15">
      <c r="C47" s="36"/>
      <c r="D47" s="36"/>
      <c r="E47" s="36"/>
      <c r="F47" s="38"/>
      <c r="G47" s="38"/>
      <c r="H47" s="38"/>
      <c r="I47" s="38"/>
      <c r="J47" s="38"/>
      <c r="K47" s="55"/>
      <c r="L47" s="38"/>
      <c r="M47" s="36"/>
      <c r="N47" s="36"/>
      <c r="O47" s="36"/>
    </row>
    <row r="48" spans="1:15">
      <c r="C48" s="36"/>
      <c r="D48" s="36"/>
      <c r="E48" s="36"/>
      <c r="F48" s="38"/>
      <c r="G48" s="38"/>
      <c r="H48" s="38"/>
      <c r="I48" s="38"/>
      <c r="J48" s="38"/>
      <c r="K48" s="55"/>
      <c r="L48" s="38"/>
      <c r="M48" s="36"/>
      <c r="N48" s="36"/>
      <c r="O48" s="36"/>
    </row>
    <row r="49" spans="3:15">
      <c r="C49" s="36"/>
      <c r="D49" s="36"/>
      <c r="E49" s="36"/>
      <c r="F49" s="38"/>
      <c r="G49" s="38"/>
      <c r="H49" s="38"/>
      <c r="I49" s="38"/>
      <c r="J49" s="38"/>
      <c r="K49" s="55"/>
      <c r="L49" s="38"/>
      <c r="M49" s="36"/>
      <c r="N49" s="36"/>
      <c r="O49" s="36"/>
    </row>
    <row r="50" spans="3:15">
      <c r="C50" s="36"/>
      <c r="D50" s="36"/>
      <c r="E50" s="36"/>
      <c r="F50" s="38"/>
      <c r="G50" s="38"/>
      <c r="H50" s="38"/>
      <c r="I50" s="38"/>
      <c r="J50" s="38"/>
      <c r="K50" s="55"/>
      <c r="L50" s="38"/>
      <c r="M50" s="36"/>
      <c r="N50" s="36"/>
      <c r="O50" s="36"/>
    </row>
    <row r="51" spans="3:15">
      <c r="C51" s="36"/>
      <c r="D51" s="36"/>
      <c r="E51" s="36"/>
      <c r="F51" s="38"/>
      <c r="G51" s="38"/>
      <c r="H51" s="38"/>
      <c r="I51" s="38"/>
      <c r="J51" s="38"/>
      <c r="K51" s="55"/>
      <c r="L51" s="38"/>
      <c r="M51" s="36"/>
      <c r="N51" s="36"/>
      <c r="O51" s="36"/>
    </row>
    <row r="52" spans="3:15">
      <c r="C52" s="36"/>
      <c r="D52" s="36"/>
      <c r="E52" s="36"/>
      <c r="F52" s="38"/>
      <c r="G52" s="38"/>
      <c r="H52" s="38"/>
      <c r="I52" s="38"/>
      <c r="J52" s="38"/>
      <c r="K52" s="55"/>
      <c r="L52" s="38"/>
      <c r="M52" s="36"/>
      <c r="N52" s="36"/>
      <c r="O52" s="36"/>
    </row>
    <row r="53" spans="3:15">
      <c r="C53" s="36"/>
      <c r="D53" s="3"/>
      <c r="E53" s="3"/>
      <c r="F53" s="38"/>
      <c r="G53" s="38"/>
      <c r="H53" s="38"/>
      <c r="I53" s="38"/>
      <c r="J53" s="38"/>
      <c r="K53" s="55"/>
      <c r="L53" s="38"/>
      <c r="M53" s="36"/>
      <c r="N53" s="36"/>
      <c r="O53" s="36"/>
    </row>
    <row r="54" spans="3:15">
      <c r="C54" s="36"/>
      <c r="D54" s="36"/>
      <c r="E54" s="36"/>
      <c r="F54" s="38"/>
      <c r="G54" s="38"/>
      <c r="H54" s="38"/>
      <c r="I54" s="38"/>
      <c r="J54" s="38"/>
      <c r="K54" s="55"/>
      <c r="L54" s="38"/>
      <c r="M54" s="36"/>
      <c r="N54" s="36"/>
      <c r="O54" s="36"/>
    </row>
    <row r="55" spans="3:15">
      <c r="C55" s="36"/>
      <c r="D55" s="36"/>
      <c r="E55" s="36"/>
      <c r="F55" s="38"/>
      <c r="G55" s="38"/>
      <c r="H55" s="38"/>
      <c r="I55" s="38"/>
      <c r="J55" s="38"/>
      <c r="K55" s="55"/>
      <c r="L55" s="38"/>
      <c r="M55" s="36"/>
      <c r="N55" s="36"/>
      <c r="O55" s="36"/>
    </row>
    <row r="56" spans="3:15">
      <c r="C56" s="36"/>
      <c r="D56" s="36"/>
      <c r="E56" s="36"/>
      <c r="F56" s="38"/>
      <c r="G56" s="38"/>
      <c r="H56" s="38"/>
      <c r="I56" s="38"/>
      <c r="J56" s="38"/>
      <c r="K56" s="55"/>
      <c r="L56" s="38"/>
      <c r="M56" s="36"/>
      <c r="N56" s="36"/>
      <c r="O56" s="36"/>
    </row>
    <row r="57" spans="3:15">
      <c r="C57" s="36"/>
      <c r="D57" s="36"/>
      <c r="E57" s="36"/>
      <c r="F57" s="38"/>
      <c r="G57" s="38"/>
      <c r="H57" s="38"/>
      <c r="I57" s="38"/>
      <c r="J57" s="38"/>
      <c r="K57" s="55"/>
      <c r="L57" s="38"/>
      <c r="M57" s="3"/>
      <c r="N57" s="36"/>
      <c r="O57" s="36"/>
    </row>
    <row r="58" spans="3:15">
      <c r="C58" s="36"/>
      <c r="D58" s="56"/>
      <c r="E58" s="56"/>
      <c r="F58" s="56"/>
      <c r="G58" s="38"/>
      <c r="H58" s="38"/>
      <c r="I58" s="38"/>
      <c r="J58" s="38"/>
      <c r="K58" s="55"/>
      <c r="L58" s="38"/>
      <c r="M58" s="36"/>
      <c r="N58" s="36"/>
      <c r="O58" s="36"/>
    </row>
    <row r="59" spans="3:15">
      <c r="C59" s="36"/>
      <c r="D59" s="36"/>
      <c r="E59" s="36"/>
      <c r="F59" s="38"/>
      <c r="G59" s="38"/>
      <c r="H59" s="38"/>
      <c r="I59" s="38"/>
      <c r="J59" s="38"/>
      <c r="K59" s="55"/>
      <c r="L59" s="38"/>
      <c r="M59" s="36"/>
      <c r="N59" s="36"/>
      <c r="O59" s="36"/>
    </row>
    <row r="60" spans="3:15">
      <c r="C60" s="36"/>
      <c r="D60" s="36"/>
      <c r="E60" s="36"/>
      <c r="F60" s="38"/>
      <c r="G60" s="38"/>
      <c r="H60" s="38"/>
      <c r="I60" s="38"/>
      <c r="J60" s="38"/>
      <c r="K60" s="55"/>
      <c r="L60" s="38"/>
      <c r="M60" s="36"/>
      <c r="N60" s="36"/>
      <c r="O60" s="36"/>
    </row>
    <row r="61" spans="3:15">
      <c r="C61" s="36"/>
    </row>
    <row r="62" spans="3:15">
      <c r="C62" s="36"/>
    </row>
    <row r="63" spans="3:15">
      <c r="C63" s="36"/>
    </row>
    <row r="64" spans="3:15">
      <c r="C64" s="36"/>
    </row>
    <row r="65" spans="3:3">
      <c r="C65" s="36"/>
    </row>
  </sheetData>
  <autoFilter ref="C1:L260"/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C82"/>
  <sheetViews>
    <sheetView workbookViewId="0">
      <selection activeCell="I28" sqref="I27:I28"/>
    </sheetView>
  </sheetViews>
  <sheetFormatPr baseColWidth="10" defaultRowHeight="12.75"/>
  <cols>
    <col min="1" max="1" width="11.42578125" style="64"/>
  </cols>
  <sheetData>
    <row r="2" spans="1:3" ht="15.75">
      <c r="A2" s="65" t="s">
        <v>141</v>
      </c>
      <c r="B2" s="63" t="s">
        <v>222</v>
      </c>
      <c r="C2" s="63"/>
    </row>
    <row r="3" spans="1:3" s="107" customFormat="1" ht="15.75">
      <c r="A3" s="65"/>
      <c r="B3" s="63"/>
      <c r="C3" s="63"/>
    </row>
    <row r="4" spans="1:3">
      <c r="B4" s="64"/>
    </row>
    <row r="11" spans="1:3" ht="15.75">
      <c r="A11" s="65"/>
      <c r="B11" s="63"/>
      <c r="C11" s="63"/>
    </row>
    <row r="21" spans="1:3" ht="15.75">
      <c r="A21" s="65"/>
      <c r="B21" s="63"/>
      <c r="C21" s="54"/>
    </row>
    <row r="35" spans="1:3" ht="15.75">
      <c r="A35" s="65"/>
      <c r="B35" s="63"/>
    </row>
    <row r="38" spans="1:3" ht="15.75">
      <c r="A38" s="65"/>
      <c r="B38" s="63"/>
    </row>
    <row r="41" spans="1:3" ht="15.75">
      <c r="A41" s="65"/>
      <c r="B41" s="63"/>
      <c r="C41" s="54"/>
    </row>
    <row r="46" spans="1:3" ht="15.75">
      <c r="A46" s="65"/>
      <c r="B46" s="63"/>
    </row>
    <row r="58" spans="1:2" ht="15.75">
      <c r="A58" s="65"/>
      <c r="B58" s="63"/>
    </row>
    <row r="72" spans="1:2" ht="15.75">
      <c r="A72" s="65"/>
      <c r="B72" s="63"/>
    </row>
    <row r="82" spans="1:2" ht="15.75">
      <c r="A82" s="65"/>
      <c r="B82" s="63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00"/>
  <sheetViews>
    <sheetView zoomScale="110" zoomScaleNormal="110" zoomScalePageLayoutView="110" workbookViewId="0">
      <pane xSplit="1" ySplit="1" topLeftCell="C59" activePane="bottomRight" state="frozen"/>
      <selection pane="topRight" activeCell="B1" sqref="B1"/>
      <selection pane="bottomLeft" activeCell="A2" sqref="A2"/>
      <selection pane="bottomRight" activeCell="E81" sqref="E81"/>
    </sheetView>
  </sheetViews>
  <sheetFormatPr baseColWidth="10" defaultColWidth="11.42578125" defaultRowHeight="12"/>
  <cols>
    <col min="1" max="2" width="4.7109375" style="38" customWidth="1"/>
    <col min="3" max="3" width="21.7109375" style="3" bestFit="1" customWidth="1"/>
    <col min="4" max="4" width="30.28515625" style="8" customWidth="1"/>
    <col min="5" max="5" width="33.7109375" style="8" customWidth="1"/>
    <col min="6" max="6" width="10.5703125" style="18" customWidth="1"/>
    <col min="7" max="7" width="5" style="1" customWidth="1"/>
    <col min="8" max="8" width="4.7109375" style="4" customWidth="1"/>
    <col min="9" max="10" width="4.7109375" style="1" customWidth="1"/>
    <col min="11" max="11" width="4.7109375" style="18" customWidth="1"/>
    <col min="12" max="12" width="4.7109375" style="4" customWidth="1"/>
    <col min="13" max="13" width="40.42578125" style="6" customWidth="1"/>
    <col min="14" max="14" width="21.140625" style="6" customWidth="1"/>
    <col min="15" max="16384" width="11.42578125" style="3"/>
  </cols>
  <sheetData>
    <row r="1" spans="1:14" ht="53.25" customHeight="1">
      <c r="A1" s="37" t="s">
        <v>54</v>
      </c>
      <c r="B1" s="37" t="s">
        <v>55</v>
      </c>
      <c r="C1" s="32" t="s">
        <v>405</v>
      </c>
      <c r="D1" s="39" t="s">
        <v>452</v>
      </c>
      <c r="E1" s="39" t="s">
        <v>204</v>
      </c>
      <c r="F1" s="34" t="s">
        <v>49</v>
      </c>
      <c r="G1" s="35" t="s">
        <v>334</v>
      </c>
      <c r="H1" s="35" t="s">
        <v>107</v>
      </c>
      <c r="I1" s="35" t="s">
        <v>40</v>
      </c>
      <c r="J1" s="35" t="s">
        <v>108</v>
      </c>
      <c r="K1" s="34" t="s">
        <v>105</v>
      </c>
      <c r="L1" s="35" t="s">
        <v>80</v>
      </c>
      <c r="M1" s="33" t="s">
        <v>51</v>
      </c>
      <c r="N1" s="33" t="s">
        <v>52</v>
      </c>
    </row>
    <row r="2" spans="1:14" s="81" customFormat="1">
      <c r="A2" s="38">
        <v>1</v>
      </c>
      <c r="B2" s="38"/>
      <c r="C2" s="36" t="s">
        <v>404</v>
      </c>
      <c r="D2" s="36" t="s">
        <v>265</v>
      </c>
      <c r="E2" s="36"/>
      <c r="F2" s="38">
        <v>10</v>
      </c>
      <c r="G2" s="38">
        <v>1906</v>
      </c>
      <c r="H2" s="38"/>
      <c r="I2" s="38"/>
      <c r="J2" s="38" t="s">
        <v>193</v>
      </c>
      <c r="K2" s="55" t="s">
        <v>330</v>
      </c>
      <c r="L2" s="38" t="s">
        <v>62</v>
      </c>
      <c r="M2" s="36" t="s">
        <v>262</v>
      </c>
      <c r="N2" s="66" t="s">
        <v>364</v>
      </c>
    </row>
    <row r="3" spans="1:14" s="81" customFormat="1">
      <c r="A3" s="38">
        <f>A2+1</f>
        <v>2</v>
      </c>
      <c r="B3" s="38"/>
      <c r="C3" s="36" t="s">
        <v>404</v>
      </c>
      <c r="D3" s="36" t="s">
        <v>363</v>
      </c>
      <c r="E3" s="36" t="s">
        <v>365</v>
      </c>
      <c r="F3" s="38">
        <v>30</v>
      </c>
      <c r="G3" s="38">
        <v>1906</v>
      </c>
      <c r="H3" s="38"/>
      <c r="I3" s="38" t="s">
        <v>41</v>
      </c>
      <c r="J3" s="38" t="s">
        <v>193</v>
      </c>
      <c r="K3" s="55" t="s">
        <v>330</v>
      </c>
      <c r="L3" s="38" t="s">
        <v>60</v>
      </c>
      <c r="M3" s="36" t="s">
        <v>262</v>
      </c>
      <c r="N3" s="66" t="s">
        <v>364</v>
      </c>
    </row>
    <row r="4" spans="1:14" s="81" customFormat="1">
      <c r="A4" s="38">
        <f>A3+1</f>
        <v>3</v>
      </c>
      <c r="B4" s="38"/>
      <c r="C4" s="36" t="s">
        <v>404</v>
      </c>
      <c r="D4" s="36" t="s">
        <v>327</v>
      </c>
      <c r="E4" s="36"/>
      <c r="F4" s="38">
        <v>69</v>
      </c>
      <c r="G4" s="38">
        <v>1906</v>
      </c>
      <c r="H4" s="38"/>
      <c r="I4" s="38"/>
      <c r="J4" s="38" t="s">
        <v>193</v>
      </c>
      <c r="K4" s="55" t="s">
        <v>330</v>
      </c>
      <c r="L4" s="38" t="s">
        <v>60</v>
      </c>
      <c r="M4" s="36" t="s">
        <v>328</v>
      </c>
      <c r="N4" s="36" t="s">
        <v>262</v>
      </c>
    </row>
    <row r="5" spans="1:14" s="81" customFormat="1">
      <c r="A5" s="38">
        <f t="shared" ref="A5:A10" si="0">A4+1</f>
        <v>4</v>
      </c>
      <c r="B5" s="38"/>
      <c r="C5" s="36" t="s">
        <v>404</v>
      </c>
      <c r="D5" s="36" t="s">
        <v>329</v>
      </c>
      <c r="E5" s="36"/>
      <c r="F5" s="38">
        <v>132</v>
      </c>
      <c r="G5" s="38">
        <v>1906</v>
      </c>
      <c r="H5" s="38"/>
      <c r="I5" s="38"/>
      <c r="J5" s="38" t="s">
        <v>193</v>
      </c>
      <c r="K5" s="55" t="s">
        <v>330</v>
      </c>
      <c r="L5" s="38" t="s">
        <v>62</v>
      </c>
      <c r="M5" s="36" t="s">
        <v>262</v>
      </c>
      <c r="N5" s="36"/>
    </row>
    <row r="6" spans="1:14" s="81" customFormat="1">
      <c r="A6" s="38">
        <f t="shared" si="0"/>
        <v>5</v>
      </c>
      <c r="B6" s="38"/>
      <c r="C6" s="36" t="s">
        <v>404</v>
      </c>
      <c r="D6" s="36" t="s">
        <v>266</v>
      </c>
      <c r="E6" s="36"/>
      <c r="F6" s="38">
        <v>134</v>
      </c>
      <c r="G6" s="38">
        <v>1906</v>
      </c>
      <c r="H6" s="38"/>
      <c r="I6" s="38"/>
      <c r="J6" s="38" t="s">
        <v>193</v>
      </c>
      <c r="K6" s="55" t="s">
        <v>330</v>
      </c>
      <c r="L6" s="38" t="s">
        <v>62</v>
      </c>
      <c r="M6" s="36" t="s">
        <v>262</v>
      </c>
      <c r="N6" s="36"/>
    </row>
    <row r="7" spans="1:14" s="81" customFormat="1">
      <c r="A7" s="38">
        <f t="shared" si="0"/>
        <v>6</v>
      </c>
      <c r="B7" s="38"/>
      <c r="C7" s="36" t="s">
        <v>404</v>
      </c>
      <c r="D7" s="36" t="s">
        <v>267</v>
      </c>
      <c r="E7" s="36" t="s">
        <v>368</v>
      </c>
      <c r="F7" s="38">
        <v>135</v>
      </c>
      <c r="G7" s="38">
        <v>1906</v>
      </c>
      <c r="H7" s="38"/>
      <c r="I7" s="38"/>
      <c r="J7" s="38" t="s">
        <v>193</v>
      </c>
      <c r="K7" s="55" t="s">
        <v>330</v>
      </c>
      <c r="L7" s="38" t="s">
        <v>60</v>
      </c>
      <c r="M7" s="36" t="s">
        <v>262</v>
      </c>
      <c r="N7" s="36"/>
    </row>
    <row r="8" spans="1:14" s="81" customFormat="1">
      <c r="A8" s="38">
        <f t="shared" si="0"/>
        <v>7</v>
      </c>
      <c r="B8" s="38"/>
      <c r="C8" s="36" t="s">
        <v>404</v>
      </c>
      <c r="D8" s="36" t="s">
        <v>268</v>
      </c>
      <c r="E8" s="36"/>
      <c r="F8" s="38" t="s">
        <v>44</v>
      </c>
      <c r="G8" s="38">
        <v>1906</v>
      </c>
      <c r="H8" s="38"/>
      <c r="I8" s="38"/>
      <c r="J8" s="38" t="s">
        <v>193</v>
      </c>
      <c r="K8" s="55" t="s">
        <v>330</v>
      </c>
      <c r="L8" s="38" t="s">
        <v>62</v>
      </c>
      <c r="M8" s="36" t="s">
        <v>262</v>
      </c>
      <c r="N8" s="36"/>
    </row>
    <row r="9" spans="1:14" s="81" customFormat="1">
      <c r="A9" s="38">
        <f t="shared" si="0"/>
        <v>8</v>
      </c>
      <c r="B9" s="38"/>
      <c r="C9" s="36" t="s">
        <v>404</v>
      </c>
      <c r="D9" s="36" t="s">
        <v>269</v>
      </c>
      <c r="E9" s="36"/>
      <c r="F9" s="38" t="s">
        <v>44</v>
      </c>
      <c r="G9" s="38">
        <v>1906</v>
      </c>
      <c r="H9" s="38"/>
      <c r="I9" s="38"/>
      <c r="J9" s="38" t="s">
        <v>193</v>
      </c>
      <c r="K9" s="55" t="s">
        <v>330</v>
      </c>
      <c r="L9" s="38" t="s">
        <v>62</v>
      </c>
      <c r="M9" s="36" t="s">
        <v>262</v>
      </c>
      <c r="N9" s="36"/>
    </row>
    <row r="10" spans="1:14" s="81" customFormat="1">
      <c r="A10" s="38">
        <f t="shared" si="0"/>
        <v>9</v>
      </c>
      <c r="B10" s="38"/>
      <c r="C10" s="36" t="s">
        <v>404</v>
      </c>
      <c r="D10" s="36" t="s">
        <v>270</v>
      </c>
      <c r="E10" s="36"/>
      <c r="F10" s="38" t="s">
        <v>44</v>
      </c>
      <c r="G10" s="38">
        <v>1906</v>
      </c>
      <c r="H10" s="38"/>
      <c r="I10" s="38"/>
      <c r="J10" s="38" t="s">
        <v>193</v>
      </c>
      <c r="K10" s="55" t="s">
        <v>330</v>
      </c>
      <c r="L10" s="38" t="s">
        <v>62</v>
      </c>
      <c r="M10" s="36" t="s">
        <v>262</v>
      </c>
      <c r="N10" s="36"/>
    </row>
    <row r="11" spans="1:14" s="67" customFormat="1">
      <c r="A11" s="38"/>
      <c r="B11" s="38"/>
      <c r="C11" s="36"/>
      <c r="D11" s="36"/>
      <c r="E11" s="36"/>
      <c r="F11" s="38"/>
      <c r="G11" s="38"/>
      <c r="H11" s="38"/>
      <c r="I11" s="38"/>
      <c r="J11" s="38"/>
      <c r="K11" s="55"/>
      <c r="L11" s="38"/>
      <c r="M11" s="36"/>
      <c r="N11" s="36"/>
    </row>
    <row r="12" spans="1:14">
      <c r="A12" s="38">
        <f>A10+1</f>
        <v>10</v>
      </c>
      <c r="C12" s="36" t="s">
        <v>273</v>
      </c>
      <c r="D12" s="36" t="s">
        <v>274</v>
      </c>
      <c r="E12" s="36"/>
      <c r="F12" s="38"/>
      <c r="G12" s="38">
        <v>1910</v>
      </c>
      <c r="H12" s="38"/>
      <c r="I12" s="38"/>
      <c r="J12" s="38"/>
      <c r="K12" s="55" t="s">
        <v>331</v>
      </c>
      <c r="L12" s="38" t="s">
        <v>62</v>
      </c>
      <c r="M12" s="36" t="s">
        <v>271</v>
      </c>
      <c r="N12" s="36" t="s">
        <v>10</v>
      </c>
    </row>
    <row r="13" spans="1:14">
      <c r="A13" s="38">
        <f t="shared" ref="A13:A24" si="1">A12+1</f>
        <v>11</v>
      </c>
      <c r="C13" s="36" t="s">
        <v>273</v>
      </c>
      <c r="D13" s="36" t="s">
        <v>282</v>
      </c>
      <c r="E13" s="36" t="s">
        <v>283</v>
      </c>
      <c r="F13" s="38"/>
      <c r="G13" s="38">
        <v>1910</v>
      </c>
      <c r="H13" s="38"/>
      <c r="I13" s="38"/>
      <c r="J13" s="38"/>
      <c r="K13" s="55" t="s">
        <v>331</v>
      </c>
      <c r="L13" s="38" t="s">
        <v>62</v>
      </c>
      <c r="M13" s="36" t="s">
        <v>271</v>
      </c>
      <c r="N13" s="36"/>
    </row>
    <row r="14" spans="1:14">
      <c r="A14" s="38">
        <f t="shared" si="1"/>
        <v>12</v>
      </c>
      <c r="C14" s="36" t="s">
        <v>273</v>
      </c>
      <c r="D14" s="36" t="s">
        <v>284</v>
      </c>
      <c r="E14" s="36"/>
      <c r="F14" s="38"/>
      <c r="G14" s="38">
        <v>1910</v>
      </c>
      <c r="H14" s="38"/>
      <c r="I14" s="38"/>
      <c r="J14" s="38"/>
      <c r="K14" s="55" t="s">
        <v>331</v>
      </c>
      <c r="L14" s="38" t="s">
        <v>62</v>
      </c>
      <c r="M14" s="36" t="s">
        <v>271</v>
      </c>
      <c r="N14" s="36"/>
    </row>
    <row r="15" spans="1:14">
      <c r="A15" s="38">
        <f t="shared" si="1"/>
        <v>13</v>
      </c>
      <c r="C15" s="36" t="s">
        <v>273</v>
      </c>
      <c r="D15" s="36" t="s">
        <v>285</v>
      </c>
      <c r="E15" s="36" t="s">
        <v>286</v>
      </c>
      <c r="F15" s="38"/>
      <c r="G15" s="38">
        <v>1910</v>
      </c>
      <c r="H15" s="38"/>
      <c r="I15" s="38"/>
      <c r="J15" s="38"/>
      <c r="K15" s="55" t="s">
        <v>331</v>
      </c>
      <c r="L15" s="38" t="s">
        <v>62</v>
      </c>
      <c r="M15" s="36" t="s">
        <v>271</v>
      </c>
      <c r="N15" s="36"/>
    </row>
    <row r="16" spans="1:14">
      <c r="A16" s="38">
        <f t="shared" si="1"/>
        <v>14</v>
      </c>
      <c r="C16" s="36" t="s">
        <v>273</v>
      </c>
      <c r="D16" s="36" t="s">
        <v>285</v>
      </c>
      <c r="E16" s="36" t="s">
        <v>287</v>
      </c>
      <c r="F16" s="38"/>
      <c r="G16" s="38">
        <v>1910</v>
      </c>
      <c r="H16" s="38"/>
      <c r="I16" s="38"/>
      <c r="J16" s="38"/>
      <c r="K16" s="55" t="s">
        <v>331</v>
      </c>
      <c r="L16" s="38" t="s">
        <v>62</v>
      </c>
      <c r="M16" s="36" t="s">
        <v>271</v>
      </c>
      <c r="N16" s="36"/>
    </row>
    <row r="17" spans="1:14">
      <c r="A17" s="38">
        <f t="shared" si="1"/>
        <v>15</v>
      </c>
      <c r="C17" s="36" t="s">
        <v>273</v>
      </c>
      <c r="D17" s="36" t="s">
        <v>288</v>
      </c>
      <c r="E17" s="36"/>
      <c r="F17" s="38"/>
      <c r="G17" s="38">
        <v>1910</v>
      </c>
      <c r="H17" s="38"/>
      <c r="I17" s="38"/>
      <c r="J17" s="38"/>
      <c r="K17" s="55" t="s">
        <v>331</v>
      </c>
      <c r="L17" s="38" t="s">
        <v>62</v>
      </c>
      <c r="M17" s="36" t="s">
        <v>271</v>
      </c>
      <c r="N17" s="36"/>
    </row>
    <row r="18" spans="1:14">
      <c r="A18" s="38">
        <f t="shared" si="1"/>
        <v>16</v>
      </c>
      <c r="C18" s="36" t="s">
        <v>273</v>
      </c>
      <c r="D18" s="36" t="s">
        <v>289</v>
      </c>
      <c r="E18" s="36"/>
      <c r="F18" s="38"/>
      <c r="G18" s="38">
        <v>1910</v>
      </c>
      <c r="H18" s="38"/>
      <c r="I18" s="38"/>
      <c r="J18" s="38"/>
      <c r="K18" s="55" t="s">
        <v>331</v>
      </c>
      <c r="L18" s="38" t="s">
        <v>62</v>
      </c>
      <c r="M18" s="36" t="s">
        <v>271</v>
      </c>
      <c r="N18" s="36"/>
    </row>
    <row r="19" spans="1:14">
      <c r="A19" s="38">
        <f t="shared" si="1"/>
        <v>17</v>
      </c>
      <c r="C19" s="36" t="s">
        <v>273</v>
      </c>
      <c r="D19" s="36" t="s">
        <v>290</v>
      </c>
      <c r="E19" s="36"/>
      <c r="F19" s="38"/>
      <c r="G19" s="38">
        <v>1910</v>
      </c>
      <c r="H19" s="38"/>
      <c r="I19" s="38"/>
      <c r="J19" s="38"/>
      <c r="K19" s="55" t="s">
        <v>331</v>
      </c>
      <c r="L19" s="38" t="s">
        <v>62</v>
      </c>
      <c r="M19" s="36" t="s">
        <v>271</v>
      </c>
      <c r="N19" s="36"/>
    </row>
    <row r="20" spans="1:14">
      <c r="A20" s="38">
        <f t="shared" si="1"/>
        <v>18</v>
      </c>
      <c r="C20" s="36" t="s">
        <v>273</v>
      </c>
      <c r="D20" s="36" t="s">
        <v>278</v>
      </c>
      <c r="E20" s="36" t="s">
        <v>279</v>
      </c>
      <c r="F20" s="38"/>
      <c r="G20" s="38">
        <v>1910</v>
      </c>
      <c r="H20" s="38"/>
      <c r="I20" s="38"/>
      <c r="J20" s="38"/>
      <c r="K20" s="55" t="s">
        <v>331</v>
      </c>
      <c r="L20" s="38" t="s">
        <v>62</v>
      </c>
      <c r="M20" s="36" t="s">
        <v>271</v>
      </c>
      <c r="N20" s="36"/>
    </row>
    <row r="21" spans="1:14">
      <c r="A21" s="38">
        <f t="shared" si="1"/>
        <v>19</v>
      </c>
      <c r="C21" s="36" t="s">
        <v>273</v>
      </c>
      <c r="D21" s="36" t="s">
        <v>278</v>
      </c>
      <c r="E21" s="36" t="s">
        <v>281</v>
      </c>
      <c r="F21" s="38"/>
      <c r="G21" s="38">
        <v>1910</v>
      </c>
      <c r="H21" s="38"/>
      <c r="I21" s="38"/>
      <c r="J21" s="38"/>
      <c r="K21" s="55" t="s">
        <v>331</v>
      </c>
      <c r="L21" s="38" t="s">
        <v>62</v>
      </c>
      <c r="M21" s="36" t="s">
        <v>271</v>
      </c>
      <c r="N21" s="36"/>
    </row>
    <row r="22" spans="1:14">
      <c r="A22" s="38">
        <f t="shared" si="1"/>
        <v>20</v>
      </c>
      <c r="C22" s="36" t="s">
        <v>273</v>
      </c>
      <c r="D22" s="36" t="s">
        <v>278</v>
      </c>
      <c r="E22" s="36" t="s">
        <v>280</v>
      </c>
      <c r="F22" s="38"/>
      <c r="G22" s="38">
        <v>1910</v>
      </c>
      <c r="H22" s="38"/>
      <c r="I22" s="38"/>
      <c r="J22" s="38"/>
      <c r="K22" s="55" t="s">
        <v>331</v>
      </c>
      <c r="L22" s="38" t="s">
        <v>62</v>
      </c>
      <c r="M22" s="36" t="s">
        <v>271</v>
      </c>
      <c r="N22" s="36"/>
    </row>
    <row r="23" spans="1:14">
      <c r="A23" s="38">
        <f t="shared" si="1"/>
        <v>21</v>
      </c>
      <c r="C23" s="36" t="s">
        <v>273</v>
      </c>
      <c r="D23" s="36" t="s">
        <v>277</v>
      </c>
      <c r="E23" s="36"/>
      <c r="F23" s="38" t="s">
        <v>44</v>
      </c>
      <c r="G23" s="38">
        <v>1910</v>
      </c>
      <c r="H23" s="38"/>
      <c r="I23" s="38"/>
      <c r="J23" s="38" t="s">
        <v>10</v>
      </c>
      <c r="K23" s="55" t="s">
        <v>331</v>
      </c>
      <c r="L23" s="38" t="s">
        <v>62</v>
      </c>
      <c r="M23" s="36" t="s">
        <v>271</v>
      </c>
      <c r="N23" s="36"/>
    </row>
    <row r="24" spans="1:14">
      <c r="A24" s="38">
        <f t="shared" si="1"/>
        <v>22</v>
      </c>
      <c r="C24" s="36" t="s">
        <v>273</v>
      </c>
      <c r="D24" s="36" t="s">
        <v>276</v>
      </c>
      <c r="E24" s="36"/>
      <c r="F24" s="38" t="s">
        <v>44</v>
      </c>
      <c r="G24" s="38">
        <v>1910</v>
      </c>
      <c r="H24" s="38"/>
      <c r="I24" s="38"/>
      <c r="J24" s="38" t="s">
        <v>10</v>
      </c>
      <c r="K24" s="55" t="s">
        <v>331</v>
      </c>
      <c r="L24" s="38" t="s">
        <v>62</v>
      </c>
      <c r="M24" s="36" t="s">
        <v>271</v>
      </c>
      <c r="N24" s="36"/>
    </row>
    <row r="25" spans="1:14" s="81" customFormat="1">
      <c r="A25" s="38"/>
      <c r="B25" s="38"/>
      <c r="C25" s="36"/>
      <c r="D25" s="36"/>
      <c r="E25" s="36"/>
      <c r="F25" s="38"/>
      <c r="G25" s="38"/>
      <c r="H25" s="38"/>
      <c r="I25" s="38"/>
      <c r="J25" s="38"/>
      <c r="K25" s="55"/>
      <c r="L25" s="38"/>
      <c r="M25" s="36"/>
      <c r="N25" s="36"/>
    </row>
    <row r="26" spans="1:14" s="81" customFormat="1">
      <c r="A26" s="38">
        <f>A24+1</f>
        <v>23</v>
      </c>
      <c r="B26" s="38"/>
      <c r="C26" s="36" t="s">
        <v>381</v>
      </c>
      <c r="D26" s="36" t="s">
        <v>383</v>
      </c>
      <c r="E26" s="36"/>
      <c r="F26" s="38" t="s">
        <v>392</v>
      </c>
      <c r="G26" s="38">
        <v>1908</v>
      </c>
      <c r="H26" s="38"/>
      <c r="I26" s="38"/>
      <c r="J26" s="38"/>
      <c r="K26" s="55" t="s">
        <v>332</v>
      </c>
      <c r="L26" s="38" t="s">
        <v>62</v>
      </c>
      <c r="M26" s="36" t="s">
        <v>382</v>
      </c>
      <c r="N26" s="36" t="s">
        <v>414</v>
      </c>
    </row>
    <row r="27" spans="1:14" s="81" customFormat="1">
      <c r="A27" s="38">
        <f t="shared" ref="A27:A36" si="2">A26+1</f>
        <v>24</v>
      </c>
      <c r="B27" s="38"/>
      <c r="C27" s="36" t="s">
        <v>381</v>
      </c>
      <c r="D27" s="36" t="s">
        <v>384</v>
      </c>
      <c r="E27" s="36"/>
      <c r="F27" s="38" t="s">
        <v>393</v>
      </c>
      <c r="G27" s="38">
        <v>1908</v>
      </c>
      <c r="H27" s="38"/>
      <c r="I27" s="38"/>
      <c r="J27" s="38"/>
      <c r="K27" s="55" t="s">
        <v>332</v>
      </c>
      <c r="L27" s="38" t="s">
        <v>62</v>
      </c>
      <c r="M27" s="36" t="s">
        <v>382</v>
      </c>
      <c r="N27" s="36" t="s">
        <v>414</v>
      </c>
    </row>
    <row r="28" spans="1:14" s="81" customFormat="1">
      <c r="A28" s="38">
        <f t="shared" si="2"/>
        <v>25</v>
      </c>
      <c r="B28" s="38"/>
      <c r="C28" s="36" t="s">
        <v>381</v>
      </c>
      <c r="D28" s="36" t="s">
        <v>385</v>
      </c>
      <c r="E28" s="36"/>
      <c r="F28" s="38" t="s">
        <v>394</v>
      </c>
      <c r="G28" s="38">
        <v>1908</v>
      </c>
      <c r="H28" s="38"/>
      <c r="I28" s="38"/>
      <c r="J28" s="38"/>
      <c r="K28" s="55" t="s">
        <v>332</v>
      </c>
      <c r="L28" s="38" t="s">
        <v>62</v>
      </c>
      <c r="M28" s="36" t="s">
        <v>382</v>
      </c>
      <c r="N28" s="36" t="s">
        <v>414</v>
      </c>
    </row>
    <row r="29" spans="1:14" s="81" customFormat="1">
      <c r="A29" s="38">
        <f t="shared" si="2"/>
        <v>26</v>
      </c>
      <c r="B29" s="38"/>
      <c r="C29" s="36" t="s">
        <v>381</v>
      </c>
      <c r="D29" s="36" t="s">
        <v>386</v>
      </c>
      <c r="E29" s="36"/>
      <c r="F29" s="38" t="s">
        <v>395</v>
      </c>
      <c r="G29" s="38">
        <v>1908</v>
      </c>
      <c r="H29" s="38"/>
      <c r="I29" s="38"/>
      <c r="J29" s="38"/>
      <c r="K29" s="55" t="s">
        <v>332</v>
      </c>
      <c r="L29" s="38" t="s">
        <v>62</v>
      </c>
      <c r="M29" s="36" t="s">
        <v>382</v>
      </c>
      <c r="N29" s="36" t="s">
        <v>414</v>
      </c>
    </row>
    <row r="30" spans="1:14" s="81" customFormat="1">
      <c r="A30" s="38">
        <f t="shared" si="2"/>
        <v>27</v>
      </c>
      <c r="B30" s="38"/>
      <c r="C30" s="36" t="s">
        <v>381</v>
      </c>
      <c r="D30" s="36" t="s">
        <v>387</v>
      </c>
      <c r="E30" s="36"/>
      <c r="F30" s="38" t="s">
        <v>396</v>
      </c>
      <c r="G30" s="38">
        <v>1908</v>
      </c>
      <c r="H30" s="38">
        <v>1910</v>
      </c>
      <c r="I30" s="38"/>
      <c r="J30" s="38"/>
      <c r="K30" s="55" t="s">
        <v>332</v>
      </c>
      <c r="L30" s="38" t="s">
        <v>62</v>
      </c>
      <c r="M30" s="36" t="s">
        <v>382</v>
      </c>
      <c r="N30" s="36" t="s">
        <v>414</v>
      </c>
    </row>
    <row r="31" spans="1:14" s="81" customFormat="1">
      <c r="A31" s="38">
        <f t="shared" si="2"/>
        <v>28</v>
      </c>
      <c r="B31" s="38"/>
      <c r="C31" s="36" t="s">
        <v>381</v>
      </c>
      <c r="D31" s="36" t="s">
        <v>238</v>
      </c>
      <c r="E31" s="36"/>
      <c r="F31" s="38" t="s">
        <v>397</v>
      </c>
      <c r="G31" s="38">
        <v>1908</v>
      </c>
      <c r="H31" s="38"/>
      <c r="I31" s="38"/>
      <c r="J31" s="38"/>
      <c r="K31" s="55" t="s">
        <v>332</v>
      </c>
      <c r="L31" s="38" t="s">
        <v>62</v>
      </c>
      <c r="M31" s="36" t="s">
        <v>382</v>
      </c>
      <c r="N31" s="36" t="s">
        <v>414</v>
      </c>
    </row>
    <row r="32" spans="1:14" s="81" customFormat="1">
      <c r="A32" s="38">
        <f t="shared" si="2"/>
        <v>29</v>
      </c>
      <c r="B32" s="38"/>
      <c r="C32" s="36" t="s">
        <v>381</v>
      </c>
      <c r="D32" s="36" t="s">
        <v>388</v>
      </c>
      <c r="E32" s="36"/>
      <c r="F32" s="38" t="s">
        <v>398</v>
      </c>
      <c r="G32" s="38">
        <v>1908</v>
      </c>
      <c r="H32" s="38"/>
      <c r="I32" s="38"/>
      <c r="J32" s="38"/>
      <c r="K32" s="55" t="s">
        <v>332</v>
      </c>
      <c r="L32" s="38" t="s">
        <v>62</v>
      </c>
      <c r="M32" s="36" t="s">
        <v>382</v>
      </c>
      <c r="N32" s="36" t="s">
        <v>415</v>
      </c>
    </row>
    <row r="33" spans="1:14" s="81" customFormat="1">
      <c r="A33" s="38">
        <f t="shared" si="2"/>
        <v>30</v>
      </c>
      <c r="B33" s="38"/>
      <c r="C33" s="36" t="s">
        <v>381</v>
      </c>
      <c r="D33" s="36" t="s">
        <v>403</v>
      </c>
      <c r="E33" s="36"/>
      <c r="F33" s="38" t="s">
        <v>399</v>
      </c>
      <c r="G33" s="38">
        <v>1908</v>
      </c>
      <c r="H33" s="38"/>
      <c r="I33" s="38"/>
      <c r="J33" s="38"/>
      <c r="K33" s="55" t="s">
        <v>332</v>
      </c>
      <c r="L33" s="38" t="s">
        <v>62</v>
      </c>
      <c r="M33" s="36" t="s">
        <v>382</v>
      </c>
      <c r="N33" s="36" t="s">
        <v>415</v>
      </c>
    </row>
    <row r="34" spans="1:14" s="81" customFormat="1">
      <c r="A34" s="38">
        <f t="shared" si="2"/>
        <v>31</v>
      </c>
      <c r="B34" s="38"/>
      <c r="C34" s="36" t="s">
        <v>381</v>
      </c>
      <c r="D34" s="36" t="s">
        <v>389</v>
      </c>
      <c r="E34" s="36"/>
      <c r="F34" s="38" t="s">
        <v>400</v>
      </c>
      <c r="G34" s="38">
        <v>1908</v>
      </c>
      <c r="H34" s="38"/>
      <c r="I34" s="38"/>
      <c r="J34" s="38"/>
      <c r="K34" s="55" t="s">
        <v>332</v>
      </c>
      <c r="L34" s="38" t="s">
        <v>62</v>
      </c>
      <c r="M34" s="36" t="s">
        <v>382</v>
      </c>
      <c r="N34" s="36" t="s">
        <v>415</v>
      </c>
    </row>
    <row r="35" spans="1:14" s="81" customFormat="1">
      <c r="A35" s="38">
        <f t="shared" si="2"/>
        <v>32</v>
      </c>
      <c r="B35" s="38"/>
      <c r="C35" s="36" t="s">
        <v>381</v>
      </c>
      <c r="D35" s="36" t="s">
        <v>391</v>
      </c>
      <c r="E35" s="36"/>
      <c r="F35" s="38" t="s">
        <v>401</v>
      </c>
      <c r="G35" s="38">
        <v>1908</v>
      </c>
      <c r="H35" s="38"/>
      <c r="I35" s="38"/>
      <c r="J35" s="38"/>
      <c r="K35" s="55" t="s">
        <v>332</v>
      </c>
      <c r="L35" s="38" t="s">
        <v>62</v>
      </c>
      <c r="M35" s="36" t="s">
        <v>382</v>
      </c>
      <c r="N35" s="36" t="s">
        <v>415</v>
      </c>
    </row>
    <row r="36" spans="1:14" s="81" customFormat="1">
      <c r="A36" s="38">
        <f t="shared" si="2"/>
        <v>33</v>
      </c>
      <c r="B36" s="38"/>
      <c r="C36" s="36" t="s">
        <v>381</v>
      </c>
      <c r="D36" s="36" t="s">
        <v>390</v>
      </c>
      <c r="E36" s="36"/>
      <c r="F36" s="38" t="s">
        <v>402</v>
      </c>
      <c r="G36" s="38">
        <v>1908</v>
      </c>
      <c r="H36" s="38"/>
      <c r="I36" s="38"/>
      <c r="J36" s="38"/>
      <c r="K36" s="55" t="s">
        <v>332</v>
      </c>
      <c r="L36" s="38" t="s">
        <v>62</v>
      </c>
      <c r="M36" s="36" t="s">
        <v>382</v>
      </c>
      <c r="N36" s="36" t="s">
        <v>415</v>
      </c>
    </row>
    <row r="37" spans="1:14" s="87" customFormat="1">
      <c r="A37" s="38"/>
      <c r="B37" s="38"/>
      <c r="C37" s="36"/>
      <c r="D37" s="36"/>
      <c r="E37" s="36"/>
      <c r="F37" s="38"/>
      <c r="G37" s="38"/>
      <c r="H37" s="38"/>
      <c r="I37" s="38"/>
      <c r="J37" s="38"/>
      <c r="K37" s="55"/>
      <c r="L37" s="38"/>
      <c r="M37" s="36"/>
      <c r="N37" s="36"/>
    </row>
    <row r="38" spans="1:14">
      <c r="A38" s="38">
        <f>A36+1</f>
        <v>34</v>
      </c>
      <c r="C38" s="36" t="s">
        <v>418</v>
      </c>
      <c r="D38" s="66" t="s">
        <v>440</v>
      </c>
      <c r="E38" s="66" t="s">
        <v>443</v>
      </c>
      <c r="F38" s="92">
        <v>51</v>
      </c>
      <c r="G38" s="38">
        <v>1907</v>
      </c>
      <c r="H38" s="38"/>
      <c r="I38" s="38"/>
      <c r="J38" s="38"/>
      <c r="K38" s="55" t="s">
        <v>346</v>
      </c>
      <c r="L38" s="92" t="s">
        <v>60</v>
      </c>
      <c r="M38" s="89" t="s">
        <v>261</v>
      </c>
    </row>
    <row r="39" spans="1:14" s="99" customFormat="1">
      <c r="A39" s="38">
        <f>A38+1</f>
        <v>35</v>
      </c>
      <c r="B39" s="38"/>
      <c r="C39" s="36" t="s">
        <v>418</v>
      </c>
      <c r="D39" s="36" t="s">
        <v>353</v>
      </c>
      <c r="E39" s="36" t="s">
        <v>164</v>
      </c>
      <c r="F39" s="38" t="s">
        <v>352</v>
      </c>
      <c r="G39" s="38">
        <v>1907</v>
      </c>
      <c r="H39" s="38"/>
      <c r="I39" s="38"/>
      <c r="J39" s="38"/>
      <c r="K39" s="55" t="s">
        <v>346</v>
      </c>
      <c r="L39" s="38" t="s">
        <v>64</v>
      </c>
      <c r="M39" s="100" t="s">
        <v>261</v>
      </c>
      <c r="N39" s="100"/>
    </row>
    <row r="40" spans="1:14">
      <c r="A40" s="38">
        <f>A39+1</f>
        <v>36</v>
      </c>
      <c r="B40" s="38">
        <f>A55</f>
        <v>51</v>
      </c>
      <c r="C40" s="36" t="s">
        <v>418</v>
      </c>
      <c r="D40" s="36" t="s">
        <v>143</v>
      </c>
      <c r="E40" s="36" t="s">
        <v>144</v>
      </c>
      <c r="F40" s="38">
        <v>53</v>
      </c>
      <c r="G40" s="38">
        <v>1907</v>
      </c>
      <c r="H40" s="38"/>
      <c r="I40" s="38"/>
      <c r="J40" s="38"/>
      <c r="K40" s="55" t="s">
        <v>346</v>
      </c>
      <c r="L40" s="38" t="s">
        <v>62</v>
      </c>
      <c r="M40" s="89" t="s">
        <v>261</v>
      </c>
      <c r="N40" s="36"/>
    </row>
    <row r="41" spans="1:14">
      <c r="A41" s="38">
        <f>A40+1</f>
        <v>37</v>
      </c>
      <c r="C41" s="36" t="s">
        <v>418</v>
      </c>
      <c r="D41" s="36" t="s">
        <v>145</v>
      </c>
      <c r="E41" s="36" t="s">
        <v>146</v>
      </c>
      <c r="F41" s="38">
        <v>55</v>
      </c>
      <c r="G41" s="38">
        <v>1907</v>
      </c>
      <c r="H41" s="38"/>
      <c r="I41" s="38"/>
      <c r="J41" s="38"/>
      <c r="K41" s="55" t="s">
        <v>346</v>
      </c>
      <c r="L41" s="38" t="s">
        <v>62</v>
      </c>
      <c r="M41" s="89" t="s">
        <v>261</v>
      </c>
      <c r="N41" s="36"/>
    </row>
    <row r="42" spans="1:14">
      <c r="A42" s="38">
        <f t="shared" ref="A42:A71" si="3">A41+1</f>
        <v>38</v>
      </c>
      <c r="C42" s="36" t="s">
        <v>418</v>
      </c>
      <c r="D42" s="36" t="s">
        <v>147</v>
      </c>
      <c r="E42" s="36" t="s">
        <v>148</v>
      </c>
      <c r="F42" s="38">
        <v>57</v>
      </c>
      <c r="G42" s="38">
        <v>1907</v>
      </c>
      <c r="H42" s="38"/>
      <c r="I42" s="38"/>
      <c r="J42" s="38"/>
      <c r="K42" s="55" t="s">
        <v>346</v>
      </c>
      <c r="L42" s="38" t="s">
        <v>62</v>
      </c>
      <c r="M42" s="89" t="s">
        <v>261</v>
      </c>
      <c r="N42" s="36"/>
    </row>
    <row r="43" spans="1:14">
      <c r="A43" s="38">
        <f t="shared" si="3"/>
        <v>39</v>
      </c>
      <c r="C43" s="36" t="s">
        <v>418</v>
      </c>
      <c r="D43" s="36" t="s">
        <v>149</v>
      </c>
      <c r="E43" s="66"/>
      <c r="F43" s="38">
        <v>58</v>
      </c>
      <c r="G43" s="38">
        <v>1907</v>
      </c>
      <c r="H43" s="38"/>
      <c r="I43" s="38"/>
      <c r="J43" s="38"/>
      <c r="K43" s="55" t="s">
        <v>346</v>
      </c>
      <c r="L43" s="38" t="s">
        <v>62</v>
      </c>
      <c r="M43" s="89" t="s">
        <v>261</v>
      </c>
      <c r="N43" s="36" t="s">
        <v>175</v>
      </c>
    </row>
    <row r="44" spans="1:14">
      <c r="A44" s="38">
        <f t="shared" si="3"/>
        <v>40</v>
      </c>
      <c r="C44" s="36" t="s">
        <v>418</v>
      </c>
      <c r="D44" s="36" t="s">
        <v>150</v>
      </c>
      <c r="E44" s="36" t="s">
        <v>151</v>
      </c>
      <c r="F44" s="38">
        <v>59</v>
      </c>
      <c r="G44" s="38">
        <v>1907</v>
      </c>
      <c r="H44" s="38"/>
      <c r="I44" s="38"/>
      <c r="J44" s="38"/>
      <c r="K44" s="55" t="s">
        <v>346</v>
      </c>
      <c r="L44" s="38" t="s">
        <v>62</v>
      </c>
      <c r="M44" s="89" t="s">
        <v>261</v>
      </c>
      <c r="N44" s="36"/>
    </row>
    <row r="45" spans="1:14">
      <c r="A45" s="38">
        <f t="shared" si="3"/>
        <v>41</v>
      </c>
      <c r="C45" s="36" t="s">
        <v>418</v>
      </c>
      <c r="D45" s="36" t="s">
        <v>152</v>
      </c>
      <c r="E45" s="36" t="s">
        <v>153</v>
      </c>
      <c r="F45" s="38">
        <v>60</v>
      </c>
      <c r="G45" s="38">
        <v>1907</v>
      </c>
      <c r="H45" s="38"/>
      <c r="I45" s="38"/>
      <c r="J45" s="38"/>
      <c r="K45" s="55" t="s">
        <v>346</v>
      </c>
      <c r="L45" s="38" t="s">
        <v>62</v>
      </c>
      <c r="M45" s="89" t="s">
        <v>261</v>
      </c>
      <c r="N45" s="36" t="s">
        <v>176</v>
      </c>
    </row>
    <row r="46" spans="1:14">
      <c r="A46" s="38">
        <f t="shared" si="3"/>
        <v>42</v>
      </c>
      <c r="C46" s="36" t="s">
        <v>418</v>
      </c>
      <c r="D46" s="36" t="s">
        <v>354</v>
      </c>
      <c r="E46" s="36" t="s">
        <v>169</v>
      </c>
      <c r="F46" s="38">
        <v>61</v>
      </c>
      <c r="G46" s="38">
        <v>1907</v>
      </c>
      <c r="H46" s="38"/>
      <c r="I46" s="38"/>
      <c r="J46" s="38"/>
      <c r="K46" s="55" t="s">
        <v>346</v>
      </c>
      <c r="L46" s="38" t="s">
        <v>64</v>
      </c>
      <c r="M46" s="89" t="s">
        <v>261</v>
      </c>
      <c r="N46" s="36"/>
    </row>
    <row r="47" spans="1:14">
      <c r="A47" s="38">
        <f t="shared" si="3"/>
        <v>43</v>
      </c>
      <c r="C47" s="36" t="s">
        <v>418</v>
      </c>
      <c r="D47" s="36" t="s">
        <v>154</v>
      </c>
      <c r="E47" s="36" t="s">
        <v>155</v>
      </c>
      <c r="F47" s="38">
        <v>62</v>
      </c>
      <c r="G47" s="38">
        <v>1907</v>
      </c>
      <c r="H47" s="38"/>
      <c r="I47" s="38"/>
      <c r="J47" s="38"/>
      <c r="K47" s="55" t="s">
        <v>346</v>
      </c>
      <c r="L47" s="38" t="s">
        <v>62</v>
      </c>
      <c r="M47" s="89" t="s">
        <v>261</v>
      </c>
      <c r="N47" s="36"/>
    </row>
    <row r="48" spans="1:14">
      <c r="A48" s="38">
        <f t="shared" si="3"/>
        <v>44</v>
      </c>
      <c r="C48" s="36" t="s">
        <v>418</v>
      </c>
      <c r="D48" s="36" t="s">
        <v>156</v>
      </c>
      <c r="E48" s="36" t="s">
        <v>157</v>
      </c>
      <c r="F48" s="38">
        <v>63</v>
      </c>
      <c r="G48" s="38">
        <v>1907</v>
      </c>
      <c r="H48" s="38"/>
      <c r="I48" s="38"/>
      <c r="J48" s="38"/>
      <c r="K48" s="55" t="s">
        <v>346</v>
      </c>
      <c r="L48" s="38" t="s">
        <v>62</v>
      </c>
      <c r="M48" s="89" t="s">
        <v>261</v>
      </c>
      <c r="N48" s="36"/>
    </row>
    <row r="49" spans="1:14">
      <c r="A49" s="38">
        <f t="shared" si="3"/>
        <v>45</v>
      </c>
      <c r="C49" s="36" t="s">
        <v>418</v>
      </c>
      <c r="D49" s="36" t="s">
        <v>355</v>
      </c>
      <c r="E49" s="36" t="s">
        <v>171</v>
      </c>
      <c r="F49" s="38">
        <v>64</v>
      </c>
      <c r="G49" s="38">
        <v>1907</v>
      </c>
      <c r="H49" s="38"/>
      <c r="I49" s="38"/>
      <c r="J49" s="38"/>
      <c r="K49" s="55" t="s">
        <v>346</v>
      </c>
      <c r="L49" s="38" t="s">
        <v>64</v>
      </c>
      <c r="M49" s="89" t="s">
        <v>261</v>
      </c>
      <c r="N49" s="36"/>
    </row>
    <row r="50" spans="1:14">
      <c r="A50" s="38">
        <f t="shared" si="3"/>
        <v>46</v>
      </c>
      <c r="C50" s="36" t="s">
        <v>418</v>
      </c>
      <c r="D50" s="36" t="s">
        <v>158</v>
      </c>
      <c r="E50" s="36" t="s">
        <v>159</v>
      </c>
      <c r="F50" s="38">
        <v>65</v>
      </c>
      <c r="G50" s="38">
        <v>1907</v>
      </c>
      <c r="H50" s="38"/>
      <c r="I50" s="38"/>
      <c r="J50" s="38"/>
      <c r="K50" s="55" t="s">
        <v>346</v>
      </c>
      <c r="L50" s="38" t="s">
        <v>62</v>
      </c>
      <c r="M50" s="89" t="s">
        <v>261</v>
      </c>
      <c r="N50" s="36" t="s">
        <v>177</v>
      </c>
    </row>
    <row r="51" spans="1:14">
      <c r="A51" s="38">
        <f t="shared" si="3"/>
        <v>47</v>
      </c>
      <c r="C51" s="36" t="s">
        <v>418</v>
      </c>
      <c r="D51" s="36" t="s">
        <v>353</v>
      </c>
      <c r="E51" s="36" t="s">
        <v>163</v>
      </c>
      <c r="F51" s="38">
        <v>66</v>
      </c>
      <c r="G51" s="38">
        <v>1907</v>
      </c>
      <c r="H51" s="38"/>
      <c r="I51" s="38"/>
      <c r="J51" s="38"/>
      <c r="K51" s="55" t="s">
        <v>346</v>
      </c>
      <c r="L51" s="38" t="s">
        <v>64</v>
      </c>
      <c r="M51" s="89" t="s">
        <v>261</v>
      </c>
      <c r="N51" s="36"/>
    </row>
    <row r="52" spans="1:14">
      <c r="A52" s="38">
        <f t="shared" si="3"/>
        <v>48</v>
      </c>
      <c r="C52" s="36" t="s">
        <v>418</v>
      </c>
      <c r="D52" s="36" t="s">
        <v>128</v>
      </c>
      <c r="E52" s="36" t="s">
        <v>160</v>
      </c>
      <c r="F52" s="38">
        <v>69</v>
      </c>
      <c r="G52" s="38">
        <v>1907</v>
      </c>
      <c r="H52" s="38"/>
      <c r="I52" s="38"/>
      <c r="J52" s="38"/>
      <c r="K52" s="55" t="s">
        <v>346</v>
      </c>
      <c r="L52" s="38" t="s">
        <v>62</v>
      </c>
      <c r="M52" s="89" t="s">
        <v>261</v>
      </c>
      <c r="N52" s="36"/>
    </row>
    <row r="53" spans="1:14" s="90" customFormat="1">
      <c r="A53" s="38">
        <f t="shared" si="3"/>
        <v>49</v>
      </c>
      <c r="B53" s="38"/>
      <c r="C53" s="36" t="s">
        <v>418</v>
      </c>
      <c r="D53" s="66" t="s">
        <v>353</v>
      </c>
      <c r="E53" s="36" t="s">
        <v>419</v>
      </c>
      <c r="F53" s="92">
        <v>70</v>
      </c>
      <c r="G53" s="38">
        <v>1907</v>
      </c>
      <c r="H53" s="38"/>
      <c r="I53" s="38"/>
      <c r="J53" s="38"/>
      <c r="K53" s="55" t="s">
        <v>346</v>
      </c>
      <c r="L53" s="92" t="s">
        <v>60</v>
      </c>
      <c r="M53" s="91" t="s">
        <v>261</v>
      </c>
      <c r="N53" s="36"/>
    </row>
    <row r="54" spans="1:14" s="90" customFormat="1">
      <c r="A54" s="38">
        <f t="shared" si="3"/>
        <v>50</v>
      </c>
      <c r="B54" s="38"/>
      <c r="C54" s="36" t="s">
        <v>418</v>
      </c>
      <c r="D54" s="66" t="s">
        <v>422</v>
      </c>
      <c r="E54" s="36" t="s">
        <v>425</v>
      </c>
      <c r="F54" s="92">
        <v>5749</v>
      </c>
      <c r="G54" s="38">
        <v>1907</v>
      </c>
      <c r="H54" s="38"/>
      <c r="I54" s="38"/>
      <c r="J54" s="38"/>
      <c r="K54" s="55" t="s">
        <v>346</v>
      </c>
      <c r="L54" s="92" t="s">
        <v>60</v>
      </c>
      <c r="M54" s="91" t="s">
        <v>424</v>
      </c>
      <c r="N54" s="66" t="s">
        <v>423</v>
      </c>
    </row>
    <row r="55" spans="1:14" s="97" customFormat="1">
      <c r="A55" s="38">
        <f t="shared" si="3"/>
        <v>51</v>
      </c>
      <c r="B55" s="38">
        <f>A39</f>
        <v>35</v>
      </c>
      <c r="C55" s="36" t="s">
        <v>418</v>
      </c>
      <c r="D55" s="66" t="s">
        <v>438</v>
      </c>
      <c r="E55" s="36" t="s">
        <v>437</v>
      </c>
      <c r="F55" s="92" t="s">
        <v>44</v>
      </c>
      <c r="G55" s="38">
        <v>1907</v>
      </c>
      <c r="H55" s="38"/>
      <c r="I55" s="38"/>
      <c r="J55" s="38"/>
      <c r="K55" s="55" t="s">
        <v>346</v>
      </c>
      <c r="L55" s="92" t="s">
        <v>60</v>
      </c>
      <c r="M55" s="98" t="s">
        <v>261</v>
      </c>
      <c r="N55" s="36"/>
    </row>
    <row r="56" spans="1:14">
      <c r="A56" s="38">
        <f t="shared" si="3"/>
        <v>52</v>
      </c>
      <c r="C56" s="36" t="s">
        <v>418</v>
      </c>
      <c r="D56" s="36" t="s">
        <v>161</v>
      </c>
      <c r="E56" s="36" t="s">
        <v>162</v>
      </c>
      <c r="F56" s="38" t="s">
        <v>44</v>
      </c>
      <c r="G56" s="38">
        <v>1907</v>
      </c>
      <c r="H56" s="38"/>
      <c r="I56" s="38"/>
      <c r="J56" s="38"/>
      <c r="K56" s="55" t="s">
        <v>346</v>
      </c>
      <c r="L56" s="38" t="s">
        <v>62</v>
      </c>
      <c r="M56" s="89" t="s">
        <v>261</v>
      </c>
      <c r="N56" s="36"/>
    </row>
    <row r="57" spans="1:14">
      <c r="A57" s="38">
        <f t="shared" si="3"/>
        <v>53</v>
      </c>
      <c r="C57" s="36" t="s">
        <v>418</v>
      </c>
      <c r="D57" s="36" t="s">
        <v>161</v>
      </c>
      <c r="E57" s="36" t="s">
        <v>163</v>
      </c>
      <c r="F57" s="38" t="s">
        <v>44</v>
      </c>
      <c r="G57" s="38">
        <v>1907</v>
      </c>
      <c r="H57" s="38"/>
      <c r="I57" s="38"/>
      <c r="J57" s="38"/>
      <c r="K57" s="55" t="s">
        <v>346</v>
      </c>
      <c r="L57" s="38" t="s">
        <v>62</v>
      </c>
      <c r="M57" s="89" t="s">
        <v>261</v>
      </c>
      <c r="N57" s="36"/>
    </row>
    <row r="58" spans="1:14">
      <c r="A58" s="38">
        <f t="shared" si="3"/>
        <v>54</v>
      </c>
      <c r="C58" s="36" t="s">
        <v>418</v>
      </c>
      <c r="D58" s="36" t="s">
        <v>161</v>
      </c>
      <c r="E58" s="36" t="s">
        <v>164</v>
      </c>
      <c r="F58" s="38" t="s">
        <v>44</v>
      </c>
      <c r="G58" s="38">
        <v>1907</v>
      </c>
      <c r="H58" s="38"/>
      <c r="I58" s="38"/>
      <c r="J58" s="38"/>
      <c r="K58" s="55" t="s">
        <v>346</v>
      </c>
      <c r="L58" s="38" t="s">
        <v>62</v>
      </c>
      <c r="M58" s="89" t="s">
        <v>261</v>
      </c>
      <c r="N58" s="36"/>
    </row>
    <row r="59" spans="1:14">
      <c r="A59" s="38">
        <f t="shared" si="3"/>
        <v>55</v>
      </c>
      <c r="C59" s="36" t="s">
        <v>418</v>
      </c>
      <c r="D59" s="36" t="s">
        <v>161</v>
      </c>
      <c r="E59" s="36" t="s">
        <v>165</v>
      </c>
      <c r="F59" s="38" t="s">
        <v>44</v>
      </c>
      <c r="G59" s="38">
        <v>1907</v>
      </c>
      <c r="H59" s="38"/>
      <c r="I59" s="38"/>
      <c r="J59" s="38"/>
      <c r="K59" s="55" t="s">
        <v>346</v>
      </c>
      <c r="L59" s="38" t="s">
        <v>62</v>
      </c>
      <c r="M59" s="89" t="s">
        <v>261</v>
      </c>
      <c r="N59" s="36"/>
    </row>
    <row r="60" spans="1:14">
      <c r="A60" s="38">
        <f t="shared" si="3"/>
        <v>56</v>
      </c>
      <c r="C60" s="36" t="s">
        <v>418</v>
      </c>
      <c r="D60" s="36" t="s">
        <v>166</v>
      </c>
      <c r="E60" s="66" t="s">
        <v>10</v>
      </c>
      <c r="F60" s="38" t="s">
        <v>44</v>
      </c>
      <c r="G60" s="38">
        <v>1907</v>
      </c>
      <c r="H60" s="38"/>
      <c r="I60" s="38"/>
      <c r="J60" s="38"/>
      <c r="K60" s="55" t="s">
        <v>346</v>
      </c>
      <c r="L60" s="38" t="s">
        <v>62</v>
      </c>
      <c r="M60" s="89" t="s">
        <v>261</v>
      </c>
      <c r="N60" s="36"/>
    </row>
    <row r="61" spans="1:14">
      <c r="A61" s="38">
        <f t="shared" si="3"/>
        <v>57</v>
      </c>
      <c r="C61" s="36" t="s">
        <v>418</v>
      </c>
      <c r="D61" s="36" t="s">
        <v>158</v>
      </c>
      <c r="E61" s="36" t="s">
        <v>351</v>
      </c>
      <c r="F61" s="38" t="s">
        <v>44</v>
      </c>
      <c r="G61" s="38">
        <v>1907</v>
      </c>
      <c r="H61" s="38"/>
      <c r="I61" s="38"/>
      <c r="J61" s="38"/>
      <c r="K61" s="55" t="s">
        <v>346</v>
      </c>
      <c r="L61" s="38" t="s">
        <v>64</v>
      </c>
      <c r="M61" s="89" t="s">
        <v>261</v>
      </c>
      <c r="N61" s="36"/>
    </row>
    <row r="62" spans="1:14">
      <c r="A62" s="38">
        <f t="shared" si="3"/>
        <v>58</v>
      </c>
      <c r="C62" s="36" t="s">
        <v>418</v>
      </c>
      <c r="D62" s="36" t="s">
        <v>167</v>
      </c>
      <c r="E62" s="36" t="s">
        <v>168</v>
      </c>
      <c r="F62" s="38" t="s">
        <v>44</v>
      </c>
      <c r="G62" s="38">
        <v>1907</v>
      </c>
      <c r="H62" s="38"/>
      <c r="I62" s="38"/>
      <c r="J62" s="38"/>
      <c r="K62" s="55" t="s">
        <v>346</v>
      </c>
      <c r="L62" s="38" t="s">
        <v>62</v>
      </c>
      <c r="M62" s="89" t="s">
        <v>261</v>
      </c>
      <c r="N62" s="36" t="s">
        <v>178</v>
      </c>
    </row>
    <row r="63" spans="1:14">
      <c r="A63" s="38">
        <f t="shared" si="3"/>
        <v>59</v>
      </c>
      <c r="C63" s="36" t="s">
        <v>418</v>
      </c>
      <c r="D63" s="36" t="s">
        <v>147</v>
      </c>
      <c r="E63" s="36" t="s">
        <v>169</v>
      </c>
      <c r="F63" s="38" t="s">
        <v>44</v>
      </c>
      <c r="G63" s="38">
        <v>1907</v>
      </c>
      <c r="H63" s="38"/>
      <c r="I63" s="38"/>
      <c r="J63" s="38"/>
      <c r="K63" s="55" t="s">
        <v>346</v>
      </c>
      <c r="L63" s="38" t="s">
        <v>62</v>
      </c>
      <c r="M63" s="89" t="s">
        <v>261</v>
      </c>
      <c r="N63" s="36" t="s">
        <v>179</v>
      </c>
    </row>
    <row r="64" spans="1:14">
      <c r="A64" s="38">
        <f t="shared" si="3"/>
        <v>60</v>
      </c>
      <c r="C64" s="36" t="s">
        <v>418</v>
      </c>
      <c r="D64" s="36" t="s">
        <v>170</v>
      </c>
      <c r="E64" s="36" t="s">
        <v>171</v>
      </c>
      <c r="F64" s="38" t="s">
        <v>44</v>
      </c>
      <c r="G64" s="38">
        <v>1907</v>
      </c>
      <c r="H64" s="38"/>
      <c r="I64" s="38"/>
      <c r="J64" s="38"/>
      <c r="K64" s="55" t="s">
        <v>346</v>
      </c>
      <c r="L64" s="38" t="s">
        <v>62</v>
      </c>
      <c r="M64" s="89" t="s">
        <v>261</v>
      </c>
      <c r="N64" s="36"/>
    </row>
    <row r="65" spans="1:14">
      <c r="A65" s="38">
        <f t="shared" si="3"/>
        <v>61</v>
      </c>
      <c r="C65" s="36" t="s">
        <v>418</v>
      </c>
      <c r="D65" s="36" t="s">
        <v>172</v>
      </c>
      <c r="E65" s="36" t="s">
        <v>341</v>
      </c>
      <c r="F65" s="38" t="s">
        <v>44</v>
      </c>
      <c r="G65" s="38">
        <v>1907</v>
      </c>
      <c r="H65" s="38"/>
      <c r="I65" s="38"/>
      <c r="J65" s="38"/>
      <c r="K65" s="55" t="s">
        <v>346</v>
      </c>
      <c r="L65" s="38" t="s">
        <v>62</v>
      </c>
      <c r="M65" s="89" t="s">
        <v>261</v>
      </c>
      <c r="N65" s="36"/>
    </row>
    <row r="66" spans="1:14">
      <c r="A66" s="38">
        <f t="shared" si="3"/>
        <v>62</v>
      </c>
      <c r="C66" s="36" t="s">
        <v>418</v>
      </c>
      <c r="D66" s="36" t="s">
        <v>154</v>
      </c>
      <c r="E66" s="36" t="s">
        <v>173</v>
      </c>
      <c r="F66" s="38" t="s">
        <v>44</v>
      </c>
      <c r="G66" s="38">
        <v>1907</v>
      </c>
      <c r="H66" s="38"/>
      <c r="I66" s="38"/>
      <c r="J66" s="38"/>
      <c r="K66" s="55" t="s">
        <v>346</v>
      </c>
      <c r="L66" s="38" t="s">
        <v>62</v>
      </c>
      <c r="M66" s="89" t="s">
        <v>261</v>
      </c>
      <c r="N66" s="36"/>
    </row>
    <row r="67" spans="1:14" s="90" customFormat="1">
      <c r="A67" s="38">
        <f t="shared" si="3"/>
        <v>63</v>
      </c>
      <c r="B67" s="38"/>
      <c r="C67" s="36" t="s">
        <v>418</v>
      </c>
      <c r="D67" s="66" t="s">
        <v>420</v>
      </c>
      <c r="E67" s="36" t="s">
        <v>421</v>
      </c>
      <c r="F67" s="92" t="s">
        <v>44</v>
      </c>
      <c r="G67" s="38">
        <v>1907</v>
      </c>
      <c r="H67" s="38"/>
      <c r="I67" s="38"/>
      <c r="J67" s="38"/>
      <c r="K67" s="55" t="s">
        <v>346</v>
      </c>
      <c r="L67" s="92" t="s">
        <v>60</v>
      </c>
      <c r="M67" s="91" t="s">
        <v>261</v>
      </c>
      <c r="N67" s="36"/>
    </row>
    <row r="68" spans="1:14">
      <c r="A68" s="38">
        <f t="shared" si="3"/>
        <v>64</v>
      </c>
      <c r="C68" s="36" t="s">
        <v>418</v>
      </c>
      <c r="D68" s="36" t="s">
        <v>158</v>
      </c>
      <c r="E68" s="36" t="s">
        <v>174</v>
      </c>
      <c r="F68" s="38" t="s">
        <v>44</v>
      </c>
      <c r="G68" s="38">
        <v>1907</v>
      </c>
      <c r="H68" s="38"/>
      <c r="I68" s="38"/>
      <c r="J68" s="38"/>
      <c r="K68" s="55" t="s">
        <v>346</v>
      </c>
      <c r="L68" s="38" t="s">
        <v>62</v>
      </c>
      <c r="M68" s="89" t="s">
        <v>261</v>
      </c>
      <c r="N68" s="36"/>
    </row>
    <row r="69" spans="1:14">
      <c r="A69" s="38">
        <f t="shared" si="3"/>
        <v>65</v>
      </c>
      <c r="C69" s="36" t="s">
        <v>418</v>
      </c>
      <c r="D69" s="36" t="s">
        <v>356</v>
      </c>
      <c r="E69" s="36" t="s">
        <v>357</v>
      </c>
      <c r="F69" s="38" t="s">
        <v>44</v>
      </c>
      <c r="G69" s="38">
        <v>1907</v>
      </c>
      <c r="H69" s="38">
        <v>1908</v>
      </c>
      <c r="I69" s="38"/>
      <c r="J69" s="38"/>
      <c r="K69" s="55" t="s">
        <v>346</v>
      </c>
      <c r="L69" s="38" t="s">
        <v>64</v>
      </c>
      <c r="M69" s="89" t="s">
        <v>261</v>
      </c>
      <c r="N69" s="36" t="s">
        <v>358</v>
      </c>
    </row>
    <row r="70" spans="1:14" s="105" customFormat="1">
      <c r="A70" s="38">
        <f t="shared" si="3"/>
        <v>66</v>
      </c>
      <c r="B70" s="38"/>
      <c r="C70" s="36" t="s">
        <v>418</v>
      </c>
      <c r="D70" s="36" t="s">
        <v>128</v>
      </c>
      <c r="E70" s="66"/>
      <c r="F70" s="38" t="s">
        <v>44</v>
      </c>
      <c r="G70" s="38">
        <v>1907</v>
      </c>
      <c r="H70" s="38">
        <v>1909</v>
      </c>
      <c r="I70" s="38"/>
      <c r="J70" s="38"/>
      <c r="K70" s="55" t="s">
        <v>346</v>
      </c>
      <c r="L70" s="38" t="s">
        <v>64</v>
      </c>
      <c r="M70" s="106" t="s">
        <v>261</v>
      </c>
      <c r="N70" s="36" t="s">
        <v>359</v>
      </c>
    </row>
    <row r="71" spans="1:14" s="67" customFormat="1">
      <c r="A71" s="38">
        <f t="shared" si="3"/>
        <v>67</v>
      </c>
      <c r="B71" s="38"/>
      <c r="C71" s="66" t="s">
        <v>418</v>
      </c>
      <c r="D71" s="66" t="s">
        <v>448</v>
      </c>
      <c r="E71" s="66" t="s">
        <v>449</v>
      </c>
      <c r="F71" s="92" t="s">
        <v>44</v>
      </c>
      <c r="G71" s="38">
        <v>1907</v>
      </c>
      <c r="H71" s="38" t="s">
        <v>10</v>
      </c>
      <c r="I71" s="38"/>
      <c r="J71" s="38"/>
      <c r="K71" s="55" t="s">
        <v>346</v>
      </c>
      <c r="L71" s="92" t="s">
        <v>450</v>
      </c>
      <c r="M71" s="89" t="s">
        <v>261</v>
      </c>
      <c r="N71" s="36" t="s">
        <v>10</v>
      </c>
    </row>
    <row r="72" spans="1:14" s="81" customFormat="1">
      <c r="A72" s="38"/>
      <c r="B72" s="38"/>
      <c r="C72" s="36"/>
      <c r="D72" s="36"/>
      <c r="E72" s="36"/>
      <c r="F72" s="38"/>
      <c r="G72" s="38"/>
      <c r="H72" s="38"/>
      <c r="I72" s="38"/>
      <c r="J72" s="38"/>
      <c r="K72" s="55"/>
      <c r="L72" s="38"/>
      <c r="M72" s="36"/>
      <c r="N72" s="36"/>
    </row>
    <row r="73" spans="1:14" s="78" customFormat="1">
      <c r="A73" s="38">
        <f>A71+1</f>
        <v>68</v>
      </c>
      <c r="B73" s="38">
        <f>A74</f>
        <v>69</v>
      </c>
      <c r="C73" s="36" t="s">
        <v>342</v>
      </c>
      <c r="D73" s="36" t="s">
        <v>343</v>
      </c>
      <c r="E73" s="36" t="s">
        <v>344</v>
      </c>
      <c r="F73" s="38" t="s">
        <v>44</v>
      </c>
      <c r="G73" s="38">
        <v>1906</v>
      </c>
      <c r="H73" s="38"/>
      <c r="I73" s="38"/>
      <c r="J73" s="38" t="s">
        <v>109</v>
      </c>
      <c r="K73" s="55" t="s">
        <v>369</v>
      </c>
      <c r="L73" s="38" t="s">
        <v>60</v>
      </c>
      <c r="M73" s="36" t="s">
        <v>345</v>
      </c>
      <c r="N73" s="66" t="s">
        <v>428</v>
      </c>
    </row>
    <row r="74" spans="1:14" s="85" customFormat="1">
      <c r="A74" s="38">
        <f>A73+1</f>
        <v>69</v>
      </c>
      <c r="B74" s="38">
        <f>A73</f>
        <v>68</v>
      </c>
      <c r="C74" s="36" t="s">
        <v>416</v>
      </c>
      <c r="D74" s="36" t="s">
        <v>343</v>
      </c>
      <c r="E74" s="36" t="s">
        <v>344</v>
      </c>
      <c r="F74" s="38" t="s">
        <v>44</v>
      </c>
      <c r="G74" s="38"/>
      <c r="H74" s="38"/>
      <c r="I74" s="38"/>
      <c r="J74" s="38"/>
      <c r="K74" s="55" t="s">
        <v>369</v>
      </c>
      <c r="L74" s="38" t="s">
        <v>62</v>
      </c>
      <c r="M74" s="36"/>
      <c r="N74" s="66" t="s">
        <v>428</v>
      </c>
    </row>
    <row r="75" spans="1:14" s="90" customFormat="1">
      <c r="A75" s="38">
        <f>A74+1</f>
        <v>70</v>
      </c>
      <c r="B75" s="38"/>
      <c r="C75" s="36" t="s">
        <v>371</v>
      </c>
      <c r="D75" s="36" t="s">
        <v>372</v>
      </c>
      <c r="E75" s="36" t="s">
        <v>373</v>
      </c>
      <c r="F75" s="38" t="s">
        <v>44</v>
      </c>
      <c r="G75" s="38">
        <v>1908</v>
      </c>
      <c r="H75" s="38"/>
      <c r="I75" s="38"/>
      <c r="J75" s="38" t="s">
        <v>193</v>
      </c>
      <c r="K75" s="55" t="s">
        <v>369</v>
      </c>
      <c r="L75" s="38" t="s">
        <v>60</v>
      </c>
      <c r="M75" s="36" t="s">
        <v>370</v>
      </c>
      <c r="N75" s="36"/>
    </row>
    <row r="76" spans="1:14" s="102" customFormat="1" ht="24">
      <c r="A76" s="38">
        <f>A75+1</f>
        <v>71</v>
      </c>
      <c r="B76" s="38"/>
      <c r="C76" s="66" t="s">
        <v>416</v>
      </c>
      <c r="D76" s="66" t="s">
        <v>445</v>
      </c>
      <c r="E76" s="103" t="s">
        <v>446</v>
      </c>
      <c r="F76" s="92" t="s">
        <v>44</v>
      </c>
      <c r="G76" s="38">
        <v>1910</v>
      </c>
      <c r="H76" s="38"/>
      <c r="I76" s="38"/>
      <c r="J76" s="38" t="s">
        <v>193</v>
      </c>
      <c r="K76" s="55" t="s">
        <v>369</v>
      </c>
      <c r="L76" s="38" t="s">
        <v>60</v>
      </c>
      <c r="M76" s="36" t="s">
        <v>447</v>
      </c>
      <c r="N76" s="36"/>
    </row>
    <row r="77" spans="1:14" s="80" customFormat="1">
      <c r="A77" s="38">
        <f>A76+1</f>
        <v>72</v>
      </c>
      <c r="B77" s="38"/>
      <c r="C77" s="104" t="s">
        <v>416</v>
      </c>
      <c r="D77" s="66" t="s">
        <v>430</v>
      </c>
      <c r="E77" s="66" t="s">
        <v>270</v>
      </c>
      <c r="F77" s="92" t="s">
        <v>44</v>
      </c>
      <c r="G77" s="38">
        <v>1902</v>
      </c>
      <c r="H77" s="38"/>
      <c r="I77" s="38"/>
      <c r="J77" s="38" t="s">
        <v>109</v>
      </c>
      <c r="K77" s="55" t="s">
        <v>369</v>
      </c>
      <c r="L77" s="92" t="s">
        <v>60</v>
      </c>
      <c r="M77" s="36" t="s">
        <v>429</v>
      </c>
      <c r="N77" s="36"/>
    </row>
    <row r="78" spans="1:14">
      <c r="C78" s="36"/>
      <c r="D78" s="36"/>
      <c r="E78" s="36"/>
      <c r="F78" s="38" t="s">
        <v>10</v>
      </c>
      <c r="G78" s="38" t="s">
        <v>10</v>
      </c>
      <c r="H78" s="38"/>
      <c r="I78" s="38"/>
      <c r="J78" s="38"/>
      <c r="K78" s="55"/>
      <c r="L78" s="38"/>
      <c r="M78" s="36"/>
      <c r="N78" s="36"/>
    </row>
    <row r="79" spans="1:14">
      <c r="C79" s="36"/>
      <c r="D79" s="56" t="s">
        <v>106</v>
      </c>
      <c r="E79" s="56">
        <f>SUBTOTAL(3,C2:C77)</f>
        <v>72</v>
      </c>
      <c r="F79" s="38"/>
      <c r="G79" s="38"/>
      <c r="H79" s="38"/>
      <c r="I79" s="38"/>
      <c r="J79" s="38"/>
      <c r="K79" s="55"/>
      <c r="L79" s="38"/>
      <c r="M79" s="36"/>
      <c r="N79" s="36"/>
    </row>
    <row r="80" spans="1:14">
      <c r="C80" s="36"/>
      <c r="D80" s="36"/>
      <c r="E80" s="36"/>
      <c r="F80" s="38"/>
      <c r="G80" s="38"/>
      <c r="H80" s="38"/>
      <c r="I80" s="38"/>
      <c r="J80" s="38"/>
      <c r="K80" s="55"/>
      <c r="L80" s="38"/>
      <c r="M80" s="36"/>
      <c r="N80" s="36"/>
    </row>
    <row r="81" spans="3:14">
      <c r="C81" s="36"/>
      <c r="D81" s="36"/>
      <c r="E81" s="36"/>
      <c r="F81" s="38"/>
      <c r="G81" s="38"/>
      <c r="H81" s="38"/>
      <c r="I81" s="38"/>
      <c r="J81" s="38"/>
      <c r="K81" s="55"/>
      <c r="L81" s="38"/>
      <c r="M81" s="36"/>
      <c r="N81" s="36"/>
    </row>
    <row r="82" spans="3:14">
      <c r="C82" s="36"/>
      <c r="D82" s="36"/>
      <c r="E82" s="36"/>
      <c r="F82" s="38"/>
      <c r="G82" s="38"/>
      <c r="H82" s="38"/>
      <c r="I82" s="38"/>
      <c r="J82" s="38"/>
      <c r="K82" s="55"/>
      <c r="L82" s="38"/>
      <c r="M82" s="36"/>
      <c r="N82" s="36"/>
    </row>
    <row r="83" spans="3:14">
      <c r="C83" s="36"/>
      <c r="D83" s="36"/>
      <c r="E83" s="36"/>
      <c r="F83" s="38"/>
      <c r="G83" s="38"/>
      <c r="H83" s="38"/>
      <c r="I83" s="38"/>
      <c r="J83" s="38"/>
      <c r="K83" s="55"/>
      <c r="L83" s="38"/>
      <c r="M83" s="36"/>
      <c r="N83" s="36"/>
    </row>
    <row r="84" spans="3:14">
      <c r="C84" s="36"/>
      <c r="D84" s="36"/>
      <c r="E84" s="36"/>
      <c r="F84" s="38"/>
      <c r="G84" s="38"/>
      <c r="H84" s="38"/>
      <c r="I84" s="38"/>
      <c r="J84" s="38"/>
      <c r="K84" s="55"/>
      <c r="L84" s="38"/>
      <c r="M84" s="36"/>
      <c r="N84" s="36"/>
    </row>
    <row r="85" spans="3:14">
      <c r="C85" s="36"/>
      <c r="D85" s="36"/>
      <c r="E85" s="36"/>
      <c r="F85" s="38"/>
      <c r="G85" s="38"/>
      <c r="H85" s="38"/>
      <c r="I85" s="38"/>
      <c r="J85" s="38"/>
      <c r="K85" s="55"/>
      <c r="L85" s="38"/>
      <c r="M85" s="36"/>
      <c r="N85" s="36"/>
    </row>
    <row r="86" spans="3:14">
      <c r="C86" s="36"/>
      <c r="D86" s="36"/>
      <c r="E86" s="36"/>
      <c r="F86" s="38"/>
      <c r="G86" s="38"/>
      <c r="H86" s="38"/>
      <c r="I86" s="38"/>
      <c r="J86" s="38"/>
      <c r="K86" s="55"/>
      <c r="L86" s="38"/>
      <c r="M86" s="36"/>
      <c r="N86" s="36"/>
    </row>
    <row r="87" spans="3:14">
      <c r="C87" s="36"/>
      <c r="D87" s="36"/>
      <c r="E87" s="36"/>
      <c r="F87" s="38"/>
      <c r="G87" s="38"/>
      <c r="H87" s="38"/>
      <c r="I87" s="38"/>
      <c r="J87" s="38"/>
      <c r="K87" s="55"/>
      <c r="L87" s="38"/>
      <c r="M87" s="36"/>
      <c r="N87" s="36"/>
    </row>
    <row r="88" spans="3:14">
      <c r="C88" s="36"/>
      <c r="D88" s="36"/>
      <c r="E88" s="36"/>
      <c r="F88" s="38"/>
      <c r="G88" s="38"/>
      <c r="H88" s="38"/>
      <c r="I88" s="38"/>
      <c r="J88" s="38"/>
      <c r="K88" s="55"/>
      <c r="L88" s="38"/>
      <c r="M88" s="36"/>
      <c r="N88" s="36"/>
    </row>
    <row r="89" spans="3:14">
      <c r="C89" s="36"/>
      <c r="D89" s="36"/>
      <c r="E89" s="36"/>
      <c r="F89" s="38"/>
      <c r="G89" s="38"/>
      <c r="H89" s="38"/>
      <c r="I89" s="38"/>
      <c r="J89" s="38"/>
      <c r="K89" s="55"/>
      <c r="L89" s="38"/>
      <c r="M89" s="36"/>
      <c r="N89" s="36"/>
    </row>
    <row r="90" spans="3:14">
      <c r="C90" s="36"/>
      <c r="D90" s="36"/>
      <c r="E90" s="36"/>
      <c r="F90" s="38"/>
      <c r="G90" s="38"/>
      <c r="H90" s="38"/>
      <c r="I90" s="38"/>
      <c r="J90" s="38"/>
      <c r="K90" s="55"/>
      <c r="L90" s="38"/>
      <c r="M90" s="36"/>
      <c r="N90" s="36"/>
    </row>
    <row r="91" spans="3:14">
      <c r="C91" s="36"/>
      <c r="D91" s="36"/>
      <c r="E91" s="36"/>
      <c r="F91" s="38"/>
      <c r="G91" s="38"/>
      <c r="H91" s="38"/>
      <c r="I91" s="38"/>
      <c r="J91" s="38"/>
      <c r="K91" s="55"/>
      <c r="L91" s="38"/>
      <c r="M91" s="36"/>
      <c r="N91" s="36"/>
    </row>
    <row r="92" spans="3:14">
      <c r="C92" s="36"/>
      <c r="D92" s="36"/>
      <c r="E92" s="36"/>
      <c r="F92" s="38"/>
      <c r="G92" s="38"/>
      <c r="H92" s="38"/>
      <c r="I92" s="38"/>
      <c r="J92" s="38"/>
      <c r="K92" s="55"/>
      <c r="L92" s="38"/>
      <c r="M92" s="36"/>
      <c r="N92" s="36"/>
    </row>
    <row r="93" spans="3:14">
      <c r="C93" s="36"/>
      <c r="D93" s="3"/>
      <c r="E93" s="3"/>
      <c r="F93" s="38"/>
      <c r="G93" s="38"/>
      <c r="H93" s="38"/>
      <c r="I93" s="38"/>
      <c r="J93" s="38"/>
      <c r="K93" s="55"/>
      <c r="L93" s="38"/>
      <c r="M93" s="36"/>
      <c r="N93" s="36"/>
    </row>
    <row r="94" spans="3:14">
      <c r="C94" s="36"/>
      <c r="D94" s="36"/>
      <c r="E94" s="36"/>
      <c r="F94" s="38"/>
      <c r="G94" s="38"/>
      <c r="H94" s="38"/>
      <c r="I94" s="38"/>
      <c r="J94" s="38"/>
      <c r="K94" s="55"/>
      <c r="L94" s="38"/>
      <c r="M94" s="36"/>
      <c r="N94" s="36"/>
    </row>
    <row r="95" spans="3:14">
      <c r="C95" s="36"/>
      <c r="D95" s="36"/>
      <c r="E95" s="36"/>
      <c r="F95" s="38"/>
      <c r="G95" s="38"/>
      <c r="H95" s="38"/>
      <c r="I95" s="38"/>
      <c r="J95" s="38"/>
      <c r="K95" s="55"/>
      <c r="L95" s="38"/>
      <c r="M95" s="36"/>
      <c r="N95" s="36"/>
    </row>
    <row r="96" spans="3:14">
      <c r="C96" s="36"/>
      <c r="D96" s="36"/>
      <c r="E96" s="36"/>
      <c r="F96" s="38"/>
      <c r="G96" s="38"/>
      <c r="H96" s="38"/>
      <c r="I96" s="38"/>
      <c r="J96" s="38"/>
      <c r="K96" s="55"/>
      <c r="L96" s="38"/>
      <c r="M96" s="36"/>
      <c r="N96" s="36"/>
    </row>
    <row r="97" spans="3:14">
      <c r="C97" s="36"/>
      <c r="D97" s="36"/>
      <c r="E97" s="36"/>
      <c r="F97" s="38"/>
      <c r="G97" s="38"/>
      <c r="H97" s="38"/>
      <c r="I97" s="38"/>
      <c r="J97" s="38"/>
      <c r="K97" s="55"/>
      <c r="L97" s="38"/>
      <c r="M97" s="3"/>
      <c r="N97" s="36"/>
    </row>
    <row r="98" spans="3:14">
      <c r="C98" s="36"/>
      <c r="D98" s="56"/>
      <c r="E98" s="56"/>
      <c r="F98" s="56"/>
      <c r="G98" s="38"/>
      <c r="H98" s="38"/>
      <c r="I98" s="38"/>
      <c r="J98" s="38"/>
      <c r="K98" s="55"/>
      <c r="L98" s="38"/>
      <c r="M98" s="36"/>
      <c r="N98" s="36"/>
    </row>
    <row r="99" spans="3:14">
      <c r="C99" s="36"/>
      <c r="D99" s="36"/>
      <c r="E99" s="36"/>
      <c r="F99" s="38"/>
      <c r="G99" s="38"/>
      <c r="H99" s="38"/>
      <c r="I99" s="38"/>
      <c r="J99" s="38"/>
      <c r="K99" s="55"/>
      <c r="L99" s="38"/>
      <c r="M99" s="36"/>
      <c r="N99" s="36"/>
    </row>
    <row r="100" spans="3:14">
      <c r="C100" s="36"/>
      <c r="D100" s="36"/>
      <c r="E100" s="36"/>
      <c r="F100" s="38"/>
      <c r="G100" s="38"/>
      <c r="H100" s="38"/>
      <c r="I100" s="38"/>
      <c r="J100" s="38"/>
      <c r="K100" s="55"/>
      <c r="L100" s="38"/>
      <c r="M100" s="36"/>
      <c r="N100" s="36"/>
    </row>
  </sheetData>
  <autoFilter ref="C1:L300"/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Gl L</vt:lpstr>
      <vt:lpstr>Om</vt:lpstr>
      <vt:lpstr>Oppdat</vt:lpstr>
      <vt:lpstr>Typer</vt:lpstr>
      <vt:lpstr>Ser 1</vt:lpstr>
      <vt:lpstr>1 ill</vt:lpstr>
      <vt:lpstr>Ser 2</vt:lpstr>
      <vt:lpstr>2 ill</vt:lpstr>
      <vt:lpstr>Ser 3</vt:lpstr>
      <vt:lpstr>3 ill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Botnedal</dc:creator>
  <cp:lastModifiedBy>Bruker</cp:lastModifiedBy>
  <cp:lastPrinted>2024-07-15T09:33:43Z</cp:lastPrinted>
  <dcterms:created xsi:type="dcterms:W3CDTF">2001-05-27T10:53:55Z</dcterms:created>
  <dcterms:modified xsi:type="dcterms:W3CDTF">2026-08-10T17:25:39Z</dcterms:modified>
</cp:coreProperties>
</file>